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charts/chart3.xml" ContentType="application/vnd.openxmlformats-officedocument.drawingml.chart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Override PartName="/xl/sharedStrings.xml" ContentType="application/vnd.openxmlformats-officedocument.spreadsheetml.sharedStrings+xml"/>
  <Default Extension="rels" ContentType="application/vnd.openxmlformats-package.relationship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2.xml" ContentType="application/vnd.openxmlformats-officedocument.drawingml.chart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3320" windowHeight="2274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6" i="1"/>
  <c r="G12"/>
  <c r="AB30"/>
  <c r="B30"/>
  <c r="A30"/>
  <c r="AB29"/>
  <c r="B29"/>
  <c r="A29"/>
  <c r="AB28"/>
  <c r="B28"/>
  <c r="A28"/>
  <c r="AB27"/>
  <c r="B27"/>
  <c r="A27"/>
  <c r="B26"/>
  <c r="A26"/>
  <c r="S25"/>
  <c r="M25"/>
  <c r="B25"/>
  <c r="A25"/>
  <c r="AB24"/>
  <c r="B24"/>
  <c r="A24"/>
  <c r="AB23"/>
  <c r="S23"/>
  <c r="M23"/>
  <c r="B23"/>
  <c r="A23"/>
  <c r="AB22"/>
  <c r="R22"/>
  <c r="L22"/>
  <c r="B22"/>
  <c r="A22"/>
  <c r="AB21"/>
  <c r="B21"/>
  <c r="A21"/>
  <c r="S20"/>
  <c r="M20"/>
  <c r="F20"/>
  <c r="B20"/>
  <c r="A20"/>
  <c r="B19"/>
  <c r="A19"/>
  <c r="AB18"/>
  <c r="T18"/>
  <c r="N18"/>
  <c r="G18"/>
  <c r="F18"/>
  <c r="B18"/>
  <c r="A18"/>
  <c r="AB17"/>
  <c r="T17"/>
  <c r="N17"/>
  <c r="G17"/>
  <c r="E17"/>
  <c r="B17"/>
  <c r="A17"/>
  <c r="AB16"/>
  <c r="B16"/>
  <c r="A16"/>
  <c r="AB15"/>
  <c r="F15"/>
  <c r="B15"/>
  <c r="A15"/>
  <c r="G14"/>
  <c r="B14"/>
  <c r="A14"/>
  <c r="G13"/>
  <c r="B13"/>
  <c r="A13"/>
  <c r="AB12"/>
  <c r="B12"/>
  <c r="A12"/>
  <c r="AB11"/>
  <c r="F11"/>
  <c r="B11"/>
  <c r="A11"/>
  <c r="AB10"/>
  <c r="T10"/>
  <c r="N10"/>
  <c r="G10"/>
  <c r="B10"/>
  <c r="A10"/>
  <c r="AB9"/>
  <c r="T9"/>
  <c r="N9"/>
  <c r="G9"/>
  <c r="B9"/>
  <c r="A9"/>
  <c r="B8"/>
  <c r="A8"/>
  <c r="S7"/>
  <c r="M7"/>
  <c r="F7"/>
  <c r="B7"/>
  <c r="A7"/>
  <c r="AB6"/>
  <c r="R6"/>
  <c r="L6"/>
  <c r="E6"/>
  <c r="B6"/>
  <c r="A6"/>
  <c r="AB5"/>
  <c r="B5"/>
  <c r="A5"/>
  <c r="AB4"/>
  <c r="S4"/>
  <c r="M4"/>
  <c r="F4"/>
  <c r="B4"/>
  <c r="A4"/>
  <c r="AB3"/>
  <c r="B3"/>
  <c r="S2"/>
  <c r="M2"/>
  <c r="F2"/>
</calcChain>
</file>

<file path=xl/sharedStrings.xml><?xml version="1.0" encoding="utf-8"?>
<sst xmlns="http://schemas.openxmlformats.org/spreadsheetml/2006/main" count="73" uniqueCount="30">
  <si>
    <t>CDS Read, 1 Run, 2 Loops, Exptime=1.456s                                                X-R-R-X-R-R</t>
    <phoneticPr fontId="1" type="noConversion"/>
  </si>
  <si>
    <t>Click Expose</t>
    <phoneticPr fontId="1" type="noConversion"/>
  </si>
  <si>
    <t>Data Arrives</t>
    <phoneticPr fontId="1" type="noConversion"/>
  </si>
  <si>
    <t>Fowler 4 Read, 1 Run, 1 Loops, 3 wait ticks</t>
    <phoneticPr fontId="1" type="noConversion"/>
  </si>
  <si>
    <t>W1</t>
    <phoneticPr fontId="1" type="noConversion"/>
  </si>
  <si>
    <t>W2</t>
    <phoneticPr fontId="1" type="noConversion"/>
  </si>
  <si>
    <t>W3</t>
    <phoneticPr fontId="1" type="noConversion"/>
  </si>
  <si>
    <t>Data Arrives</t>
    <phoneticPr fontId="1" type="noConversion"/>
  </si>
  <si>
    <t>n</t>
    <phoneticPr fontId="1" type="noConversion"/>
  </si>
  <si>
    <t>Reset (X)</t>
    <phoneticPr fontId="1" type="noConversion"/>
  </si>
  <si>
    <t>P1 (R)</t>
    <phoneticPr fontId="1" type="noConversion"/>
  </si>
  <si>
    <t>S1 (R)</t>
    <phoneticPr fontId="1" type="noConversion"/>
  </si>
  <si>
    <t>P1 (R)</t>
    <phoneticPr fontId="1" type="noConversion"/>
  </si>
  <si>
    <t>S1 (R)</t>
    <phoneticPr fontId="1" type="noConversion"/>
  </si>
  <si>
    <t>P2 (R)</t>
    <phoneticPr fontId="1" type="noConversion"/>
  </si>
  <si>
    <t>P3 (R)</t>
    <phoneticPr fontId="1" type="noConversion"/>
  </si>
  <si>
    <t>P4 (R)</t>
    <phoneticPr fontId="1" type="noConversion"/>
  </si>
  <si>
    <t>S2 (R)</t>
    <phoneticPr fontId="1" type="noConversion"/>
  </si>
  <si>
    <t>S3 (R)</t>
    <phoneticPr fontId="1" type="noConversion"/>
  </si>
  <si>
    <t>S4 (R)</t>
    <phoneticPr fontId="1" type="noConversion"/>
  </si>
  <si>
    <t>Reset</t>
    <phoneticPr fontId="1" type="noConversion"/>
  </si>
  <si>
    <t>Read</t>
    <phoneticPr fontId="1" type="noConversion"/>
  </si>
  <si>
    <t>Reset</t>
    <phoneticPr fontId="1" type="noConversion"/>
  </si>
  <si>
    <t>slope</t>
    <phoneticPr fontId="1" type="noConversion"/>
  </si>
  <si>
    <t>Flat Field Effect</t>
    <phoneticPr fontId="1" type="noConversion"/>
  </si>
  <si>
    <t>1. Saturated</t>
    <phoneticPr fontId="1" type="noConversion"/>
  </si>
  <si>
    <t>2. Saturated</t>
    <phoneticPr fontId="1" type="noConversion"/>
  </si>
  <si>
    <t>3. Saturated</t>
    <phoneticPr fontId="1" type="noConversion"/>
  </si>
  <si>
    <t>4. Good</t>
    <phoneticPr fontId="1" type="noConversion"/>
  </si>
  <si>
    <t>5. Good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</si>
</sst>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strRef>
          <c:f>Sheet1!$D$1</c:f>
          <c:strCache>
            <c:ptCount val="1"/>
            <c:pt idx="0">
              <c:v>CDS Read, 1 Run, 2 Loops, Exptime=1.456s                                                X-R-R-X-R-R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0.0493877551020408"/>
          <c:y val="0.037914691943128"/>
          <c:w val="0.913999184167913"/>
          <c:h val="0.898064895324103"/>
        </c:manualLayout>
      </c:layout>
      <c:scatterChart>
        <c:scatterStyle val="lineMarker"/>
        <c:ser>
          <c:idx val="0"/>
          <c:order val="0"/>
          <c:dLbls>
            <c:dLbl>
              <c:idx val="0"/>
              <c:layout/>
              <c:tx>
                <c:strRef>
                  <c:f>Sheet1!$F$2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"/>
              <c:layout/>
              <c:tx>
                <c:strRef>
                  <c:f>Sheet1!$F$3</c:f>
                  <c:strCache>
                    <c:ptCount val="1"/>
                  </c:strCache>
                </c:strRef>
              </c:tx>
              <c:showCatName val="1"/>
            </c:dLbl>
            <c:dLbl>
              <c:idx val="2"/>
              <c:layout/>
              <c:tx>
                <c:strRef>
                  <c:f>Sheet1!$F$4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3"/>
              <c:layout/>
              <c:tx>
                <c:strRef>
                  <c:f>Sheet1!$F$5</c:f>
                  <c:strCache>
                    <c:ptCount val="1"/>
                  </c:strCache>
                </c:strRef>
              </c:tx>
              <c:showCatName val="1"/>
            </c:dLbl>
            <c:dLbl>
              <c:idx val="4"/>
              <c:layout/>
              <c:tx>
                <c:strRef>
                  <c:f>Sheet1!$F$6</c:f>
                  <c:strCache>
                    <c:ptCount val="1"/>
                    <c:pt idx="0">
                      <c:v>Click Expose</c:v>
                    </c:pt>
                  </c:strCache>
                </c:strRef>
              </c:tx>
              <c:showCatName val="1"/>
            </c:dLbl>
            <c:dLbl>
              <c:idx val="5"/>
              <c:layout/>
              <c:tx>
                <c:strRef>
                  <c:f>Sheet1!$F$7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6"/>
              <c:layout/>
              <c:tx>
                <c:strRef>
                  <c:f>Sheet1!$F$8</c:f>
                  <c:strCache>
                    <c:ptCount val="1"/>
                  </c:strCache>
                </c:strRef>
              </c:tx>
              <c:showCatName val="1"/>
            </c:dLbl>
            <c:dLbl>
              <c:idx val="7"/>
              <c:layout/>
              <c:tx>
                <c:strRef>
                  <c:f>Sheet1!$F$9</c:f>
                  <c:strCache>
                    <c:ptCount val="1"/>
                    <c:pt idx="0">
                      <c:v>P1 (R)</c:v>
                    </c:pt>
                  </c:strCache>
                </c:strRef>
              </c:tx>
              <c:showCatName val="1"/>
            </c:dLbl>
            <c:dLbl>
              <c:idx val="8"/>
              <c:layout/>
              <c:tx>
                <c:strRef>
                  <c:f>Sheet1!$F$10</c:f>
                  <c:strCache>
                    <c:ptCount val="1"/>
                    <c:pt idx="0">
                      <c:v>S1 (R)</c:v>
                    </c:pt>
                  </c:strCache>
                </c:strRef>
              </c:tx>
              <c:showCatName val="1"/>
            </c:dLbl>
            <c:dLbl>
              <c:idx val="9"/>
              <c:layout/>
              <c:tx>
                <c:strRef>
                  <c:f>Sheet1!$F$11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0"/>
              <c:layout/>
              <c:tx>
                <c:strRef>
                  <c:f>Sheet1!$F$12</c:f>
                  <c:strCache>
                    <c:ptCount val="1"/>
                  </c:strCache>
                </c:strRef>
              </c:tx>
              <c:showCatName val="1"/>
            </c:dLbl>
            <c:dLbl>
              <c:idx val="11"/>
              <c:layout/>
              <c:tx>
                <c:strRef>
                  <c:f>Sheet1!$F$13</c:f>
                  <c:strCache>
                    <c:ptCount val="1"/>
                    <c:pt idx="0">
                      <c:v>P1 (R)</c:v>
                    </c:pt>
                  </c:strCache>
                </c:strRef>
              </c:tx>
              <c:showCatName val="1"/>
            </c:dLbl>
            <c:dLbl>
              <c:idx val="12"/>
              <c:layout/>
              <c:tx>
                <c:strRef>
                  <c:f>Sheet1!$F$14</c:f>
                  <c:strCache>
                    <c:ptCount val="1"/>
                    <c:pt idx="0">
                      <c:v>S1 (R)</c:v>
                    </c:pt>
                  </c:strCache>
                </c:strRef>
              </c:tx>
              <c:showCatName val="1"/>
            </c:dLbl>
            <c:dLbl>
              <c:idx val="13"/>
              <c:layout/>
              <c:tx>
                <c:strRef>
                  <c:f>Sheet1!$F$15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4"/>
              <c:layout/>
              <c:tx>
                <c:strRef>
                  <c:f>Sheet1!$F$16</c:f>
                  <c:strCache>
                    <c:ptCount val="1"/>
                  </c:strCache>
                </c:strRef>
              </c:tx>
              <c:showCatName val="1"/>
            </c:dLbl>
            <c:dLbl>
              <c:idx val="15"/>
              <c:layout/>
              <c:tx>
                <c:strRef>
                  <c:f>Sheet1!$F$17</c:f>
                  <c:strCache>
                    <c:ptCount val="1"/>
                    <c:pt idx="0">
                      <c:v>Data Arrives</c:v>
                    </c:pt>
                  </c:strCache>
                </c:strRef>
              </c:tx>
              <c:showCatName val="1"/>
            </c:dLbl>
            <c:dLbl>
              <c:idx val="16"/>
              <c:layout/>
              <c:tx>
                <c:strRef>
                  <c:f>Sheet1!$F$18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7"/>
              <c:layout/>
              <c:tx>
                <c:strRef>
                  <c:f>Sheet1!$F$19</c:f>
                  <c:strCache>
                    <c:ptCount val="1"/>
                  </c:strCache>
                </c:strRef>
              </c:tx>
              <c:showCatName val="1"/>
            </c:dLbl>
            <c:dLbl>
              <c:idx val="18"/>
              <c:layout/>
              <c:tx>
                <c:strRef>
                  <c:f>Sheet1!$F$20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9"/>
              <c:layout/>
              <c:tx>
                <c:strRef>
                  <c:f>Sheet1!$F$21</c:f>
                  <c:strCache>
                    <c:ptCount val="1"/>
                  </c:strCache>
                </c:strRef>
              </c:tx>
              <c:showCatName val="1"/>
            </c:dLbl>
            <c:txPr>
              <a:bodyPr rot="-5400000" vert="horz" anchor="t" anchorCtr="0"/>
              <a:lstStyle/>
              <a:p>
                <a:pPr>
                  <a:defRPr/>
                </a:pPr>
                <a:endParaRPr lang="en-US"/>
              </a:p>
            </c:txPr>
            <c:showCatName val="1"/>
          </c:dLbls>
          <c:xVal>
            <c:numRef>
              <c:f>Sheet1!$D$2:$D$21</c:f>
              <c:numCache>
                <c:formatCode>General</c:formatCode>
                <c:ptCount val="20"/>
                <c:pt idx="0">
                  <c:v>-2.911</c:v>
                </c:pt>
                <c:pt idx="1">
                  <c:v>-2.911</c:v>
                </c:pt>
                <c:pt idx="2">
                  <c:v>-1.456</c:v>
                </c:pt>
                <c:pt idx="3">
                  <c:v>-1.456</c:v>
                </c:pt>
                <c:pt idx="4">
                  <c:v>-0.8</c:v>
                </c:pt>
                <c:pt idx="5">
                  <c:v>0.0</c:v>
                </c:pt>
                <c:pt idx="6">
                  <c:v>0.0</c:v>
                </c:pt>
                <c:pt idx="7">
                  <c:v>1.456</c:v>
                </c:pt>
                <c:pt idx="8">
                  <c:v>2.911</c:v>
                </c:pt>
                <c:pt idx="9">
                  <c:v>4.367</c:v>
                </c:pt>
                <c:pt idx="10">
                  <c:v>4.367</c:v>
                </c:pt>
                <c:pt idx="11">
                  <c:v>5.822</c:v>
                </c:pt>
                <c:pt idx="12">
                  <c:v>7.278</c:v>
                </c:pt>
                <c:pt idx="13">
                  <c:v>8.734</c:v>
                </c:pt>
                <c:pt idx="14">
                  <c:v>8.734</c:v>
                </c:pt>
                <c:pt idx="15">
                  <c:v>9.5</c:v>
                </c:pt>
                <c:pt idx="16">
                  <c:v>10.189</c:v>
                </c:pt>
                <c:pt idx="17">
                  <c:v>10.189</c:v>
                </c:pt>
                <c:pt idx="18">
                  <c:v>11.645</c:v>
                </c:pt>
                <c:pt idx="19">
                  <c:v>11.645</c:v>
                </c:pt>
              </c:numCache>
            </c:numRef>
          </c:xVal>
          <c:yVal>
            <c:numRef>
              <c:f>Sheet1!$E$2:$E$21</c:f>
              <c:numCache>
                <c:formatCode>General</c:formatCode>
                <c:ptCount val="20"/>
                <c:pt idx="0">
                  <c:v>2.0</c:v>
                </c:pt>
                <c:pt idx="1">
                  <c:v>0.0</c:v>
                </c:pt>
                <c:pt idx="2">
                  <c:v>2.0</c:v>
                </c:pt>
                <c:pt idx="3">
                  <c:v>0.0</c:v>
                </c:pt>
                <c:pt idx="4">
                  <c:v>0.901098901098901</c:v>
                </c:pt>
                <c:pt idx="5">
                  <c:v>2.0</c:v>
                </c:pt>
                <c:pt idx="6">
                  <c:v>0.0</c:v>
                </c:pt>
                <c:pt idx="7">
                  <c:v>2.0</c:v>
                </c:pt>
                <c:pt idx="8">
                  <c:v>4.0</c:v>
                </c:pt>
                <c:pt idx="9">
                  <c:v>6.0</c:v>
                </c:pt>
                <c:pt idx="10">
                  <c:v>0.0</c:v>
                </c:pt>
                <c:pt idx="11">
                  <c:v>2.0</c:v>
                </c:pt>
                <c:pt idx="12">
                  <c:v>4.0</c:v>
                </c:pt>
                <c:pt idx="13">
                  <c:v>6.0</c:v>
                </c:pt>
                <c:pt idx="14">
                  <c:v>0.0</c:v>
                </c:pt>
                <c:pt idx="15">
                  <c:v>1.052920962199313</c:v>
                </c:pt>
                <c:pt idx="16">
                  <c:v>2.0</c:v>
                </c:pt>
                <c:pt idx="17">
                  <c:v>0.0</c:v>
                </c:pt>
                <c:pt idx="18">
                  <c:v>2.0</c:v>
                </c:pt>
                <c:pt idx="19">
                  <c:v>0.0</c:v>
                </c:pt>
              </c:numCache>
            </c:numRef>
          </c:yVal>
        </c:ser>
        <c:ser>
          <c:idx val="1"/>
          <c:order val="1"/>
          <c:dLbls>
            <c:dLbl>
              <c:idx val="0"/>
              <c:delete val="1"/>
            </c:dLbl>
            <c:dLbl>
              <c:idx val="1"/>
              <c:delete val="1"/>
            </c:dLbl>
            <c:showCatName val="1"/>
          </c:dLbls>
          <c:errBars>
            <c:errDir val="x"/>
            <c:errBarType val="minus"/>
            <c:errValType val="percentage"/>
            <c:val val="2.0"/>
          </c:errBars>
          <c:xVal>
            <c:numRef>
              <c:f>Sheet1!$G$9:$G$10</c:f>
              <c:numCache>
                <c:formatCode>General</c:formatCode>
                <c:ptCount val="2"/>
                <c:pt idx="0">
                  <c:v>1.456</c:v>
                </c:pt>
                <c:pt idx="1">
                  <c:v>2.911</c:v>
                </c:pt>
              </c:numCache>
            </c:numRef>
          </c:xVal>
          <c:yVal>
            <c:numRef>
              <c:f>Sheet1!$H$9:$H$10</c:f>
              <c:numCache>
                <c:formatCode>General</c:formatCode>
                <c:ptCount val="2"/>
                <c:pt idx="0">
                  <c:v>2.0</c:v>
                </c:pt>
                <c:pt idx="1">
                  <c:v>2.0</c:v>
                </c:pt>
              </c:numCache>
            </c:numRef>
          </c:yVal>
        </c:ser>
        <c:ser>
          <c:idx val="2"/>
          <c:order val="2"/>
          <c:dLbls>
            <c:dLbl>
              <c:idx val="0"/>
              <c:delete val="1"/>
            </c:dLbl>
            <c:dLbl>
              <c:idx val="1"/>
              <c:delete val="1"/>
            </c:dLbl>
            <c:showCatName val="1"/>
          </c:dLbls>
          <c:xVal>
            <c:numRef>
              <c:f>Sheet1!$G$13:$G$14</c:f>
              <c:numCache>
                <c:formatCode>General</c:formatCode>
                <c:ptCount val="2"/>
                <c:pt idx="0">
                  <c:v>5.822</c:v>
                </c:pt>
                <c:pt idx="1">
                  <c:v>7.278</c:v>
                </c:pt>
              </c:numCache>
            </c:numRef>
          </c:xVal>
          <c:yVal>
            <c:numRef>
              <c:f>Sheet1!$H$13:$H$14</c:f>
              <c:numCache>
                <c:formatCode>General</c:formatCode>
                <c:ptCount val="2"/>
                <c:pt idx="0">
                  <c:v>2.0</c:v>
                </c:pt>
                <c:pt idx="1">
                  <c:v>2.0</c:v>
                </c:pt>
              </c:numCache>
            </c:numRef>
          </c:yVal>
        </c:ser>
        <c:ser>
          <c:idx val="3"/>
          <c:order val="3"/>
          <c:dLbls>
            <c:dLbl>
              <c:idx val="0"/>
              <c:delete val="1"/>
            </c:dLbl>
            <c:dLbl>
              <c:idx val="1"/>
              <c:delete val="1"/>
            </c:dLbl>
            <c:showCatName val="1"/>
          </c:dLbls>
          <c:xVal>
            <c:numRef>
              <c:f>Sheet1!$G$17:$G$18</c:f>
              <c:numCache>
                <c:formatCode>General</c:formatCode>
                <c:ptCount val="2"/>
                <c:pt idx="0">
                  <c:v>-0.8</c:v>
                </c:pt>
                <c:pt idx="1">
                  <c:v>9.5</c:v>
                </c:pt>
              </c:numCache>
            </c:numRef>
          </c:xVal>
          <c:yVal>
            <c:numRef>
              <c:f>Sheet1!$H$17:$H$18</c:f>
              <c:numCache>
                <c:formatCode>General</c:formatCode>
                <c:ptCount val="2"/>
                <c:pt idx="0">
                  <c:v>7.0</c:v>
                </c:pt>
                <c:pt idx="1">
                  <c:v>7.0</c:v>
                </c:pt>
              </c:numCache>
            </c:numRef>
          </c:yVal>
        </c:ser>
        <c:ser>
          <c:idx val="4"/>
          <c:order val="4"/>
          <c:dLbls>
            <c:showCatName val="1"/>
          </c:dLbls>
          <c:xVal>
            <c:numRef>
              <c:f>Sheet1!$G$11:$G$12</c:f>
              <c:numCache>
                <c:formatCode>General</c:formatCode>
                <c:ptCount val="2"/>
                <c:pt idx="0">
                  <c:v>2.911</c:v>
                </c:pt>
                <c:pt idx="1">
                  <c:v>4.367</c:v>
                </c:pt>
              </c:numCache>
            </c:numRef>
          </c:xVal>
          <c:yVal>
            <c:numRef>
              <c:f>Sheet1!$H$11:$H$12</c:f>
              <c:numCache>
                <c:formatCode>General</c:formatCode>
                <c:ptCount val="2"/>
                <c:pt idx="0">
                  <c:v>4.0</c:v>
                </c:pt>
                <c:pt idx="1">
                  <c:v>4.0</c:v>
                </c:pt>
              </c:numCache>
            </c:numRef>
          </c:yVal>
        </c:ser>
        <c:ser>
          <c:idx val="5"/>
          <c:order val="5"/>
          <c:dLbls>
            <c:showCatName val="1"/>
          </c:dLbls>
          <c:xVal>
            <c:numRef>
              <c:f>Sheet1!$G$15:$G$16</c:f>
              <c:numCache>
                <c:formatCode>General</c:formatCode>
                <c:ptCount val="2"/>
                <c:pt idx="0">
                  <c:v>7.278</c:v>
                </c:pt>
                <c:pt idx="1">
                  <c:v>8.734</c:v>
                </c:pt>
              </c:numCache>
            </c:numRef>
          </c:xVal>
          <c:yVal>
            <c:numRef>
              <c:f>Sheet1!$H$15:$H$16</c:f>
              <c:numCache>
                <c:formatCode>General</c:formatCode>
                <c:ptCount val="2"/>
                <c:pt idx="0">
                  <c:v>4.0</c:v>
                </c:pt>
                <c:pt idx="1">
                  <c:v>4.0</c:v>
                </c:pt>
              </c:numCache>
            </c:numRef>
          </c:yVal>
        </c:ser>
        <c:dLbls>
          <c:showCatName val="1"/>
        </c:dLbls>
        <c:axId val="617981880"/>
        <c:axId val="617985048"/>
      </c:scatterChart>
      <c:valAx>
        <c:axId val="617981880"/>
        <c:scaling>
          <c:orientation val="minMax"/>
        </c:scaling>
        <c:axPos val="b"/>
        <c:numFmt formatCode="0.000" sourceLinked="0"/>
        <c:tickLblPos val="nextTo"/>
        <c:crossAx val="617985048"/>
        <c:crosses val="autoZero"/>
        <c:crossBetween val="midCat"/>
        <c:majorUnit val="1.4556"/>
        <c:minorUnit val="0.4"/>
      </c:valAx>
      <c:valAx>
        <c:axId val="617985048"/>
        <c:scaling>
          <c:orientation val="minMax"/>
        </c:scaling>
        <c:delete val="1"/>
        <c:axPos val="l"/>
        <c:numFmt formatCode="General" sourceLinked="1"/>
        <c:tickLblPos val="nextTo"/>
        <c:crossAx val="617981880"/>
        <c:crossesAt val="0.0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strRef>
          <c:f>Sheet1!$K$1</c:f>
          <c:strCache>
            <c:ptCount val="1"/>
            <c:pt idx="0">
              <c:v>Fowler 4 Read, 1 Run, 1 Loops, 3 wait ticks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0.0493877551020408"/>
          <c:y val="0.037914691943128"/>
          <c:w val="0.913999184167913"/>
          <c:h val="0.898064895324103"/>
        </c:manualLayout>
      </c:layout>
      <c:scatterChart>
        <c:scatterStyle val="lineMarker"/>
        <c:ser>
          <c:idx val="0"/>
          <c:order val="0"/>
          <c:dLbls>
            <c:dLbl>
              <c:idx val="0"/>
              <c:layout/>
              <c:tx>
                <c:strRef>
                  <c:f>Sheet1!$M$2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"/>
              <c:layout/>
              <c:tx>
                <c:strRef>
                  <c:f>Sheet1!$M$3</c:f>
                  <c:strCache>
                    <c:ptCount val="1"/>
                  </c:strCache>
                </c:strRef>
              </c:tx>
              <c:showCatName val="1"/>
            </c:dLbl>
            <c:dLbl>
              <c:idx val="2"/>
              <c:layout/>
              <c:tx>
                <c:strRef>
                  <c:f>Sheet1!$M$4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3"/>
              <c:layout/>
              <c:tx>
                <c:strRef>
                  <c:f>Sheet1!$M$5</c:f>
                  <c:strCache>
                    <c:ptCount val="1"/>
                  </c:strCache>
                </c:strRef>
              </c:tx>
              <c:showCatName val="1"/>
            </c:dLbl>
            <c:dLbl>
              <c:idx val="4"/>
              <c:layout/>
              <c:tx>
                <c:strRef>
                  <c:f>Sheet1!$M$6</c:f>
                  <c:strCache>
                    <c:ptCount val="1"/>
                    <c:pt idx="0">
                      <c:v>Click Expose</c:v>
                    </c:pt>
                  </c:strCache>
                </c:strRef>
              </c:tx>
              <c:showCatName val="1"/>
            </c:dLbl>
            <c:dLbl>
              <c:idx val="5"/>
              <c:layout/>
              <c:tx>
                <c:strRef>
                  <c:f>Sheet1!$M$7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6"/>
              <c:layout/>
              <c:tx>
                <c:strRef>
                  <c:f>Sheet1!$M$8</c:f>
                  <c:strCache>
                    <c:ptCount val="1"/>
                  </c:strCache>
                </c:strRef>
              </c:tx>
              <c:showCatName val="1"/>
            </c:dLbl>
            <c:dLbl>
              <c:idx val="7"/>
              <c:layout/>
              <c:tx>
                <c:strRef>
                  <c:f>Sheet1!$M$9</c:f>
                  <c:strCache>
                    <c:ptCount val="1"/>
                    <c:pt idx="0">
                      <c:v>P1 (R)</c:v>
                    </c:pt>
                  </c:strCache>
                </c:strRef>
              </c:tx>
              <c:showCatName val="1"/>
            </c:dLbl>
            <c:dLbl>
              <c:idx val="8"/>
              <c:layout/>
              <c:tx>
                <c:strRef>
                  <c:f>Sheet1!$M$10</c:f>
                  <c:strCache>
                    <c:ptCount val="1"/>
                    <c:pt idx="0">
                      <c:v>P2 (R)</c:v>
                    </c:pt>
                  </c:strCache>
                </c:strRef>
              </c:tx>
              <c:showCatName val="1"/>
            </c:dLbl>
            <c:dLbl>
              <c:idx val="9"/>
              <c:layout/>
              <c:tx>
                <c:strRef>
                  <c:f>Sheet1!$M$11</c:f>
                  <c:strCache>
                    <c:ptCount val="1"/>
                    <c:pt idx="0">
                      <c:v>P3 (R)</c:v>
                    </c:pt>
                  </c:strCache>
                </c:strRef>
              </c:tx>
              <c:showCatName val="1"/>
            </c:dLbl>
            <c:dLbl>
              <c:idx val="10"/>
              <c:layout/>
              <c:tx>
                <c:strRef>
                  <c:f>Sheet1!$M$12</c:f>
                  <c:strCache>
                    <c:ptCount val="1"/>
                    <c:pt idx="0">
                      <c:v>P4 (R)</c:v>
                    </c:pt>
                  </c:strCache>
                </c:strRef>
              </c:tx>
              <c:showCatName val="1"/>
            </c:dLbl>
            <c:dLbl>
              <c:idx val="11"/>
              <c:layout/>
              <c:tx>
                <c:strRef>
                  <c:f>Sheet1!$M$13</c:f>
                  <c:strCache>
                    <c:ptCount val="1"/>
                    <c:pt idx="0">
                      <c:v>W1</c:v>
                    </c:pt>
                  </c:strCache>
                </c:strRef>
              </c:tx>
              <c:showCatName val="1"/>
            </c:dLbl>
            <c:dLbl>
              <c:idx val="12"/>
              <c:layout/>
              <c:tx>
                <c:strRef>
                  <c:f>Sheet1!$M$14</c:f>
                  <c:strCache>
                    <c:ptCount val="1"/>
                    <c:pt idx="0">
                      <c:v>W2</c:v>
                    </c:pt>
                  </c:strCache>
                </c:strRef>
              </c:tx>
              <c:showCatName val="1"/>
            </c:dLbl>
            <c:dLbl>
              <c:idx val="13"/>
              <c:layout/>
              <c:tx>
                <c:strRef>
                  <c:f>Sheet1!$M$15</c:f>
                  <c:strCache>
                    <c:ptCount val="1"/>
                    <c:pt idx="0">
                      <c:v>W3</c:v>
                    </c:pt>
                  </c:strCache>
                </c:strRef>
              </c:tx>
              <c:showCatName val="1"/>
            </c:dLbl>
            <c:dLbl>
              <c:idx val="14"/>
              <c:layout/>
              <c:tx>
                <c:strRef>
                  <c:f>Sheet1!$M$16</c:f>
                  <c:strCache>
                    <c:ptCount val="1"/>
                    <c:pt idx="0">
                      <c:v>S1 (R)</c:v>
                    </c:pt>
                  </c:strCache>
                </c:strRef>
              </c:tx>
              <c:showCatName val="1"/>
            </c:dLbl>
            <c:dLbl>
              <c:idx val="15"/>
              <c:layout/>
              <c:tx>
                <c:strRef>
                  <c:f>Sheet1!$M$17</c:f>
                  <c:strCache>
                    <c:ptCount val="1"/>
                    <c:pt idx="0">
                      <c:v>S2 (R)</c:v>
                    </c:pt>
                  </c:strCache>
                </c:strRef>
              </c:tx>
              <c:showCatName val="1"/>
            </c:dLbl>
            <c:dLbl>
              <c:idx val="16"/>
              <c:layout/>
              <c:tx>
                <c:strRef>
                  <c:f>Sheet1!$M$18</c:f>
                  <c:strCache>
                    <c:ptCount val="1"/>
                    <c:pt idx="0">
                      <c:v>S3 (R)</c:v>
                    </c:pt>
                  </c:strCache>
                </c:strRef>
              </c:tx>
              <c:showCatName val="1"/>
            </c:dLbl>
            <c:dLbl>
              <c:idx val="17"/>
              <c:layout/>
              <c:tx>
                <c:strRef>
                  <c:f>Sheet1!$M$19</c:f>
                  <c:strCache>
                    <c:ptCount val="1"/>
                    <c:pt idx="0">
                      <c:v>S4 (R)</c:v>
                    </c:pt>
                  </c:strCache>
                </c:strRef>
              </c:tx>
              <c:showCatName val="1"/>
            </c:dLbl>
            <c:dLbl>
              <c:idx val="18"/>
              <c:layout/>
              <c:tx>
                <c:strRef>
                  <c:f>Sheet1!$M$20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9"/>
              <c:layout/>
              <c:tx>
                <c:strRef>
                  <c:f>Sheet1!$M$21</c:f>
                  <c:strCache>
                    <c:ptCount val="1"/>
                  </c:strCache>
                </c:strRef>
              </c:tx>
              <c:showCatName val="1"/>
            </c:dLbl>
            <c:dLbl>
              <c:idx val="20"/>
              <c:layout/>
              <c:tx>
                <c:strRef>
                  <c:f>Sheet1!$M$22</c:f>
                  <c:strCache>
                    <c:ptCount val="1"/>
                    <c:pt idx="0">
                      <c:v>Data Arrives</c:v>
                    </c:pt>
                  </c:strCache>
                </c:strRef>
              </c:tx>
              <c:showCatName val="1"/>
            </c:dLbl>
            <c:dLbl>
              <c:idx val="21"/>
              <c:layout/>
              <c:tx>
                <c:strRef>
                  <c:f>Sheet1!$M$23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22"/>
              <c:layout/>
              <c:tx>
                <c:strRef>
                  <c:f>Sheet1!$M$24</c:f>
                  <c:strCache>
                    <c:ptCount val="1"/>
                  </c:strCache>
                </c:strRef>
              </c:tx>
              <c:showCatName val="1"/>
            </c:dLbl>
            <c:dLbl>
              <c:idx val="23"/>
              <c:layout/>
              <c:tx>
                <c:strRef>
                  <c:f>Sheet1!$M$25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24"/>
              <c:layout/>
              <c:tx>
                <c:strRef>
                  <c:f>Sheet1!$M$26</c:f>
                  <c:strCache>
                    <c:ptCount val="1"/>
                  </c:strCache>
                </c:strRef>
              </c:tx>
              <c:showCatName val="1"/>
            </c:dLbl>
            <c:txPr>
              <a:bodyPr rot="-5400000" vert="horz" anchor="t" anchorCtr="0"/>
              <a:lstStyle/>
              <a:p>
                <a:pPr>
                  <a:defRPr/>
                </a:pPr>
                <a:endParaRPr lang="en-US"/>
              </a:p>
            </c:txPr>
            <c:showCatName val="1"/>
          </c:dLbls>
          <c:xVal>
            <c:numRef>
              <c:f>Sheet1!$K$2:$K$26</c:f>
              <c:numCache>
                <c:formatCode>General</c:formatCode>
                <c:ptCount val="25"/>
                <c:pt idx="0">
                  <c:v>-2.911</c:v>
                </c:pt>
                <c:pt idx="1">
                  <c:v>-2.911</c:v>
                </c:pt>
                <c:pt idx="2">
                  <c:v>-1.456</c:v>
                </c:pt>
                <c:pt idx="3">
                  <c:v>-1.456</c:v>
                </c:pt>
                <c:pt idx="4">
                  <c:v>-0.7</c:v>
                </c:pt>
                <c:pt idx="5">
                  <c:v>0.0</c:v>
                </c:pt>
                <c:pt idx="6">
                  <c:v>0.0</c:v>
                </c:pt>
                <c:pt idx="7">
                  <c:v>1.456</c:v>
                </c:pt>
                <c:pt idx="8">
                  <c:v>2.911</c:v>
                </c:pt>
                <c:pt idx="9">
                  <c:v>4.367</c:v>
                </c:pt>
                <c:pt idx="10">
                  <c:v>5.822</c:v>
                </c:pt>
                <c:pt idx="11">
                  <c:v>7.278</c:v>
                </c:pt>
                <c:pt idx="12">
                  <c:v>8.734</c:v>
                </c:pt>
                <c:pt idx="13">
                  <c:v>10.189</c:v>
                </c:pt>
                <c:pt idx="14">
                  <c:v>11.645</c:v>
                </c:pt>
                <c:pt idx="15">
                  <c:v>13.1</c:v>
                </c:pt>
                <c:pt idx="16">
                  <c:v>14.556</c:v>
                </c:pt>
                <c:pt idx="17">
                  <c:v>16.012</c:v>
                </c:pt>
                <c:pt idx="18">
                  <c:v>17.467</c:v>
                </c:pt>
                <c:pt idx="19">
                  <c:v>17.467</c:v>
                </c:pt>
                <c:pt idx="20">
                  <c:v>18.0</c:v>
                </c:pt>
                <c:pt idx="21">
                  <c:v>18.923</c:v>
                </c:pt>
                <c:pt idx="22">
                  <c:v>18.923</c:v>
                </c:pt>
                <c:pt idx="23">
                  <c:v>20.378</c:v>
                </c:pt>
                <c:pt idx="24">
                  <c:v>20.378</c:v>
                </c:pt>
              </c:numCache>
            </c:numRef>
          </c:xVal>
          <c:yVal>
            <c:numRef>
              <c:f>Sheet1!$L$2:$L$26</c:f>
              <c:numCache>
                <c:formatCode>General</c:formatCode>
                <c:ptCount val="25"/>
                <c:pt idx="0">
                  <c:v>2.0</c:v>
                </c:pt>
                <c:pt idx="1">
                  <c:v>0.0</c:v>
                </c:pt>
                <c:pt idx="2">
                  <c:v>2.0</c:v>
                </c:pt>
                <c:pt idx="3">
                  <c:v>0.0</c:v>
                </c:pt>
                <c:pt idx="4">
                  <c:v>1.038461538461539</c:v>
                </c:pt>
                <c:pt idx="5">
                  <c:v>2.0</c:v>
                </c:pt>
                <c:pt idx="6">
                  <c:v>0.0</c:v>
                </c:pt>
                <c:pt idx="7">
                  <c:v>2.0</c:v>
                </c:pt>
                <c:pt idx="8">
                  <c:v>4.0</c:v>
                </c:pt>
                <c:pt idx="9">
                  <c:v>6.0</c:v>
                </c:pt>
                <c:pt idx="10">
                  <c:v>8.0</c:v>
                </c:pt>
                <c:pt idx="11">
                  <c:v>10.0</c:v>
                </c:pt>
                <c:pt idx="12">
                  <c:v>12.0</c:v>
                </c:pt>
                <c:pt idx="13">
                  <c:v>14.0</c:v>
                </c:pt>
                <c:pt idx="14">
                  <c:v>16.0</c:v>
                </c:pt>
                <c:pt idx="15">
                  <c:v>18.0</c:v>
                </c:pt>
                <c:pt idx="16">
                  <c:v>20.0</c:v>
                </c:pt>
                <c:pt idx="17">
                  <c:v>22.0</c:v>
                </c:pt>
                <c:pt idx="18">
                  <c:v>24.0</c:v>
                </c:pt>
                <c:pt idx="19">
                  <c:v>0.0</c:v>
                </c:pt>
                <c:pt idx="20">
                  <c:v>0.732142857142859</c:v>
                </c:pt>
                <c:pt idx="21">
                  <c:v>2.0</c:v>
                </c:pt>
                <c:pt idx="22">
                  <c:v>0.0</c:v>
                </c:pt>
                <c:pt idx="23">
                  <c:v>2.0</c:v>
                </c:pt>
                <c:pt idx="24">
                  <c:v>0.0</c:v>
                </c:pt>
              </c:numCache>
            </c:numRef>
          </c:yVal>
        </c:ser>
        <c:ser>
          <c:idx val="1"/>
          <c:order val="1"/>
          <c:dLbls>
            <c:dLbl>
              <c:idx val="0"/>
              <c:delete val="1"/>
            </c:dLbl>
            <c:dLbl>
              <c:idx val="1"/>
              <c:delete val="1"/>
            </c:dLbl>
            <c:showCatName val="1"/>
          </c:dLbls>
          <c:errBars>
            <c:errDir val="x"/>
            <c:errBarType val="minus"/>
            <c:errValType val="percentage"/>
            <c:val val="2.0"/>
          </c:errBars>
          <c:xVal>
            <c:numRef>
              <c:f>Sheet1!$N$9:$N$10</c:f>
              <c:numCache>
                <c:formatCode>General</c:formatCode>
                <c:ptCount val="2"/>
                <c:pt idx="0">
                  <c:v>1.456</c:v>
                </c:pt>
                <c:pt idx="1">
                  <c:v>11.645</c:v>
                </c:pt>
              </c:numCache>
            </c:numRef>
          </c:xVal>
          <c:yVal>
            <c:numRef>
              <c:f>Sheet1!$O$9:$O$10</c:f>
              <c:numCache>
                <c:formatCode>General</c:formatCode>
                <c:ptCount val="2"/>
                <c:pt idx="0">
                  <c:v>18.0</c:v>
                </c:pt>
                <c:pt idx="1">
                  <c:v>18.0</c:v>
                </c:pt>
              </c:numCache>
            </c:numRef>
          </c:yVal>
        </c:ser>
        <c:ser>
          <c:idx val="2"/>
          <c:order val="2"/>
          <c:dLbls>
            <c:dLbl>
              <c:idx val="0"/>
              <c:delete val="1"/>
            </c:dLbl>
            <c:dLbl>
              <c:idx val="1"/>
              <c:delete val="1"/>
            </c:dLbl>
            <c:showCatName val="1"/>
          </c:dLbls>
          <c:xVal>
            <c:numRef>
              <c:f>Sheet1!$N$13:$N$14</c:f>
              <c:numCache>
                <c:formatCode>General</c:formatCode>
                <c:ptCount val="2"/>
              </c:numCache>
            </c:numRef>
          </c:xVal>
          <c:yVal>
            <c:numRef>
              <c:f>Sheet1!$O$13:$O$14</c:f>
              <c:numCache>
                <c:formatCode>General</c:formatCode>
                <c:ptCount val="2"/>
              </c:numCache>
            </c:numRef>
          </c:yVal>
        </c:ser>
        <c:ser>
          <c:idx val="3"/>
          <c:order val="3"/>
          <c:dLbls>
            <c:dLbl>
              <c:idx val="0"/>
              <c:delete val="1"/>
            </c:dLbl>
            <c:dLbl>
              <c:idx val="1"/>
              <c:delete val="1"/>
            </c:dLbl>
            <c:showCatName val="1"/>
          </c:dLbls>
          <c:xVal>
            <c:numRef>
              <c:f>Sheet1!$N$17:$N$18</c:f>
              <c:numCache>
                <c:formatCode>General</c:formatCode>
                <c:ptCount val="2"/>
                <c:pt idx="0">
                  <c:v>-0.7</c:v>
                </c:pt>
                <c:pt idx="1">
                  <c:v>18.0</c:v>
                </c:pt>
              </c:numCache>
            </c:numRef>
          </c:xVal>
          <c:yVal>
            <c:numRef>
              <c:f>Sheet1!$O$17:$O$18</c:f>
              <c:numCache>
                <c:formatCode>General</c:formatCode>
                <c:ptCount val="2"/>
                <c:pt idx="0">
                  <c:v>25.0</c:v>
                </c:pt>
                <c:pt idx="1">
                  <c:v>25.0</c:v>
                </c:pt>
              </c:numCache>
            </c:numRef>
          </c:yVal>
        </c:ser>
        <c:dLbls>
          <c:showCatName val="1"/>
        </c:dLbls>
        <c:axId val="618102456"/>
        <c:axId val="618105624"/>
      </c:scatterChart>
      <c:valAx>
        <c:axId val="618102456"/>
        <c:scaling>
          <c:orientation val="minMax"/>
        </c:scaling>
        <c:axPos val="b"/>
        <c:numFmt formatCode="0.000" sourceLinked="0"/>
        <c:tickLblPos val="nextTo"/>
        <c:crossAx val="618105624"/>
        <c:crosses val="autoZero"/>
        <c:crossBetween val="midCat"/>
        <c:majorUnit val="1.4556"/>
        <c:minorUnit val="0.4"/>
      </c:valAx>
      <c:valAx>
        <c:axId val="618105624"/>
        <c:scaling>
          <c:orientation val="minMax"/>
        </c:scaling>
        <c:delete val="1"/>
        <c:axPos val="l"/>
        <c:numFmt formatCode="General" sourceLinked="1"/>
        <c:tickLblPos val="nextTo"/>
        <c:crossAx val="618102456"/>
        <c:crossesAt val="0.0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strRef>
          <c:f>Sheet1!$K$1</c:f>
          <c:strCache>
            <c:ptCount val="1"/>
            <c:pt idx="0">
              <c:v>Fowler 4 Read, 1 Run, 1 Loops, 3 wait ticks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0.0493877551020408"/>
          <c:y val="0.037914691943128"/>
          <c:w val="0.913999184167913"/>
          <c:h val="0.898064895324103"/>
        </c:manualLayout>
      </c:layout>
      <c:scatterChart>
        <c:scatterStyle val="lineMarker"/>
        <c:ser>
          <c:idx val="0"/>
          <c:order val="0"/>
          <c:dLbls>
            <c:dLbl>
              <c:idx val="0"/>
              <c:layout/>
              <c:tx>
                <c:strRef>
                  <c:f>Sheet1!$M$2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"/>
              <c:layout/>
              <c:tx>
                <c:strRef>
                  <c:f>Sheet1!$M$3</c:f>
                  <c:strCache>
                    <c:ptCount val="1"/>
                  </c:strCache>
                </c:strRef>
              </c:tx>
              <c:showCatName val="1"/>
            </c:dLbl>
            <c:dLbl>
              <c:idx val="2"/>
              <c:layout/>
              <c:tx>
                <c:strRef>
                  <c:f>Sheet1!$M$4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3"/>
              <c:layout/>
              <c:tx>
                <c:strRef>
                  <c:f>Sheet1!$M$5</c:f>
                  <c:strCache>
                    <c:ptCount val="1"/>
                  </c:strCache>
                </c:strRef>
              </c:tx>
              <c:showCatName val="1"/>
            </c:dLbl>
            <c:dLbl>
              <c:idx val="4"/>
              <c:layout/>
              <c:tx>
                <c:strRef>
                  <c:f>Sheet1!$M$6</c:f>
                  <c:strCache>
                    <c:ptCount val="1"/>
                    <c:pt idx="0">
                      <c:v>Click Expose</c:v>
                    </c:pt>
                  </c:strCache>
                </c:strRef>
              </c:tx>
              <c:showCatName val="1"/>
            </c:dLbl>
            <c:dLbl>
              <c:idx val="5"/>
              <c:layout/>
              <c:tx>
                <c:strRef>
                  <c:f>Sheet1!$M$7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6"/>
              <c:layout/>
              <c:tx>
                <c:strRef>
                  <c:f>Sheet1!$M$8</c:f>
                  <c:strCache>
                    <c:ptCount val="1"/>
                  </c:strCache>
                </c:strRef>
              </c:tx>
              <c:showCatName val="1"/>
            </c:dLbl>
            <c:dLbl>
              <c:idx val="7"/>
              <c:layout/>
              <c:tx>
                <c:strRef>
                  <c:f>Sheet1!$M$9</c:f>
                  <c:strCache>
                    <c:ptCount val="1"/>
                    <c:pt idx="0">
                      <c:v>P1 (R)</c:v>
                    </c:pt>
                  </c:strCache>
                </c:strRef>
              </c:tx>
              <c:showCatName val="1"/>
            </c:dLbl>
            <c:dLbl>
              <c:idx val="8"/>
              <c:layout/>
              <c:tx>
                <c:strRef>
                  <c:f>Sheet1!$M$10</c:f>
                  <c:strCache>
                    <c:ptCount val="1"/>
                    <c:pt idx="0">
                      <c:v>P2 (R)</c:v>
                    </c:pt>
                  </c:strCache>
                </c:strRef>
              </c:tx>
              <c:showCatName val="1"/>
            </c:dLbl>
            <c:dLbl>
              <c:idx val="9"/>
              <c:layout/>
              <c:tx>
                <c:strRef>
                  <c:f>Sheet1!$M$11</c:f>
                  <c:strCache>
                    <c:ptCount val="1"/>
                    <c:pt idx="0">
                      <c:v>P3 (R)</c:v>
                    </c:pt>
                  </c:strCache>
                </c:strRef>
              </c:tx>
              <c:showCatName val="1"/>
            </c:dLbl>
            <c:dLbl>
              <c:idx val="10"/>
              <c:layout/>
              <c:tx>
                <c:strRef>
                  <c:f>Sheet1!$M$12</c:f>
                  <c:strCache>
                    <c:ptCount val="1"/>
                    <c:pt idx="0">
                      <c:v>P4 (R)</c:v>
                    </c:pt>
                  </c:strCache>
                </c:strRef>
              </c:tx>
              <c:showCatName val="1"/>
            </c:dLbl>
            <c:dLbl>
              <c:idx val="11"/>
              <c:layout/>
              <c:tx>
                <c:strRef>
                  <c:f>Sheet1!$M$13</c:f>
                  <c:strCache>
                    <c:ptCount val="1"/>
                    <c:pt idx="0">
                      <c:v>W1</c:v>
                    </c:pt>
                  </c:strCache>
                </c:strRef>
              </c:tx>
              <c:showCatName val="1"/>
            </c:dLbl>
            <c:dLbl>
              <c:idx val="12"/>
              <c:layout/>
              <c:tx>
                <c:strRef>
                  <c:f>Sheet1!$M$14</c:f>
                  <c:strCache>
                    <c:ptCount val="1"/>
                    <c:pt idx="0">
                      <c:v>W2</c:v>
                    </c:pt>
                  </c:strCache>
                </c:strRef>
              </c:tx>
              <c:showCatName val="1"/>
            </c:dLbl>
            <c:dLbl>
              <c:idx val="13"/>
              <c:layout/>
              <c:tx>
                <c:strRef>
                  <c:f>Sheet1!$M$15</c:f>
                  <c:strCache>
                    <c:ptCount val="1"/>
                    <c:pt idx="0">
                      <c:v>W3</c:v>
                    </c:pt>
                  </c:strCache>
                </c:strRef>
              </c:tx>
              <c:showCatName val="1"/>
            </c:dLbl>
            <c:dLbl>
              <c:idx val="14"/>
              <c:layout/>
              <c:tx>
                <c:strRef>
                  <c:f>Sheet1!$M$16</c:f>
                  <c:strCache>
                    <c:ptCount val="1"/>
                    <c:pt idx="0">
                      <c:v>S1 (R)</c:v>
                    </c:pt>
                  </c:strCache>
                </c:strRef>
              </c:tx>
              <c:showCatName val="1"/>
            </c:dLbl>
            <c:dLbl>
              <c:idx val="15"/>
              <c:layout/>
              <c:tx>
                <c:strRef>
                  <c:f>Sheet1!$M$17</c:f>
                  <c:strCache>
                    <c:ptCount val="1"/>
                    <c:pt idx="0">
                      <c:v>S2 (R)</c:v>
                    </c:pt>
                  </c:strCache>
                </c:strRef>
              </c:tx>
              <c:showCatName val="1"/>
            </c:dLbl>
            <c:dLbl>
              <c:idx val="16"/>
              <c:layout/>
              <c:tx>
                <c:strRef>
                  <c:f>Sheet1!$M$18</c:f>
                  <c:strCache>
                    <c:ptCount val="1"/>
                    <c:pt idx="0">
                      <c:v>S3 (R)</c:v>
                    </c:pt>
                  </c:strCache>
                </c:strRef>
              </c:tx>
              <c:showCatName val="1"/>
            </c:dLbl>
            <c:dLbl>
              <c:idx val="17"/>
              <c:layout/>
              <c:tx>
                <c:strRef>
                  <c:f>Sheet1!$M$19</c:f>
                  <c:strCache>
                    <c:ptCount val="1"/>
                    <c:pt idx="0">
                      <c:v>S4 (R)</c:v>
                    </c:pt>
                  </c:strCache>
                </c:strRef>
              </c:tx>
              <c:showCatName val="1"/>
            </c:dLbl>
            <c:dLbl>
              <c:idx val="18"/>
              <c:layout/>
              <c:tx>
                <c:strRef>
                  <c:f>Sheet1!$M$20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9"/>
              <c:layout/>
              <c:tx>
                <c:strRef>
                  <c:f>Sheet1!$M$21</c:f>
                  <c:strCache>
                    <c:ptCount val="1"/>
                  </c:strCache>
                </c:strRef>
              </c:tx>
              <c:showCatName val="1"/>
            </c:dLbl>
            <c:dLbl>
              <c:idx val="20"/>
              <c:layout/>
              <c:tx>
                <c:strRef>
                  <c:f>Sheet1!$M$22</c:f>
                  <c:strCache>
                    <c:ptCount val="1"/>
                    <c:pt idx="0">
                      <c:v>Data Arrives</c:v>
                    </c:pt>
                  </c:strCache>
                </c:strRef>
              </c:tx>
              <c:showCatName val="1"/>
            </c:dLbl>
            <c:dLbl>
              <c:idx val="21"/>
              <c:layout/>
              <c:tx>
                <c:strRef>
                  <c:f>Sheet1!$M$23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22"/>
              <c:layout/>
              <c:tx>
                <c:strRef>
                  <c:f>Sheet1!$M$24</c:f>
                  <c:strCache>
                    <c:ptCount val="1"/>
                  </c:strCache>
                </c:strRef>
              </c:tx>
              <c:showCatName val="1"/>
            </c:dLbl>
            <c:dLbl>
              <c:idx val="23"/>
              <c:layout/>
              <c:tx>
                <c:strRef>
                  <c:f>Sheet1!$M$25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24"/>
              <c:layout/>
              <c:tx>
                <c:strRef>
                  <c:f>Sheet1!$M$26</c:f>
                  <c:strCache>
                    <c:ptCount val="1"/>
                  </c:strCache>
                </c:strRef>
              </c:tx>
              <c:showCatName val="1"/>
            </c:dLbl>
            <c:txPr>
              <a:bodyPr rot="-5400000" vert="horz" anchor="t" anchorCtr="0"/>
              <a:lstStyle/>
              <a:p>
                <a:pPr>
                  <a:defRPr/>
                </a:pPr>
                <a:endParaRPr lang="en-US"/>
              </a:p>
            </c:txPr>
            <c:showCatName val="1"/>
          </c:dLbls>
          <c:xVal>
            <c:numRef>
              <c:f>Sheet1!$K$2:$K$26</c:f>
              <c:numCache>
                <c:formatCode>General</c:formatCode>
                <c:ptCount val="25"/>
                <c:pt idx="0">
                  <c:v>-2.911</c:v>
                </c:pt>
                <c:pt idx="1">
                  <c:v>-2.911</c:v>
                </c:pt>
                <c:pt idx="2">
                  <c:v>-1.456</c:v>
                </c:pt>
                <c:pt idx="3">
                  <c:v>-1.456</c:v>
                </c:pt>
                <c:pt idx="4">
                  <c:v>-0.7</c:v>
                </c:pt>
                <c:pt idx="5">
                  <c:v>0.0</c:v>
                </c:pt>
                <c:pt idx="6">
                  <c:v>0.0</c:v>
                </c:pt>
                <c:pt idx="7">
                  <c:v>1.456</c:v>
                </c:pt>
                <c:pt idx="8">
                  <c:v>2.911</c:v>
                </c:pt>
                <c:pt idx="9">
                  <c:v>4.367</c:v>
                </c:pt>
                <c:pt idx="10">
                  <c:v>5.822</c:v>
                </c:pt>
                <c:pt idx="11">
                  <c:v>7.278</c:v>
                </c:pt>
                <c:pt idx="12">
                  <c:v>8.734</c:v>
                </c:pt>
                <c:pt idx="13">
                  <c:v>10.189</c:v>
                </c:pt>
                <c:pt idx="14">
                  <c:v>11.645</c:v>
                </c:pt>
                <c:pt idx="15">
                  <c:v>13.1</c:v>
                </c:pt>
                <c:pt idx="16">
                  <c:v>14.556</c:v>
                </c:pt>
                <c:pt idx="17">
                  <c:v>16.012</c:v>
                </c:pt>
                <c:pt idx="18">
                  <c:v>17.467</c:v>
                </c:pt>
                <c:pt idx="19">
                  <c:v>17.467</c:v>
                </c:pt>
                <c:pt idx="20">
                  <c:v>18.0</c:v>
                </c:pt>
                <c:pt idx="21">
                  <c:v>18.923</c:v>
                </c:pt>
                <c:pt idx="22">
                  <c:v>18.923</c:v>
                </c:pt>
                <c:pt idx="23">
                  <c:v>20.378</c:v>
                </c:pt>
                <c:pt idx="24">
                  <c:v>20.378</c:v>
                </c:pt>
              </c:numCache>
            </c:numRef>
          </c:xVal>
          <c:yVal>
            <c:numRef>
              <c:f>Sheet1!$L$2:$L$26</c:f>
              <c:numCache>
                <c:formatCode>General</c:formatCode>
                <c:ptCount val="25"/>
                <c:pt idx="0">
                  <c:v>2.0</c:v>
                </c:pt>
                <c:pt idx="1">
                  <c:v>0.0</c:v>
                </c:pt>
                <c:pt idx="2">
                  <c:v>2.0</c:v>
                </c:pt>
                <c:pt idx="3">
                  <c:v>0.0</c:v>
                </c:pt>
                <c:pt idx="4">
                  <c:v>1.038461538461539</c:v>
                </c:pt>
                <c:pt idx="5">
                  <c:v>2.0</c:v>
                </c:pt>
                <c:pt idx="6">
                  <c:v>0.0</c:v>
                </c:pt>
                <c:pt idx="7">
                  <c:v>2.0</c:v>
                </c:pt>
                <c:pt idx="8">
                  <c:v>4.0</c:v>
                </c:pt>
                <c:pt idx="9">
                  <c:v>6.0</c:v>
                </c:pt>
                <c:pt idx="10">
                  <c:v>8.0</c:v>
                </c:pt>
                <c:pt idx="11">
                  <c:v>10.0</c:v>
                </c:pt>
                <c:pt idx="12">
                  <c:v>12.0</c:v>
                </c:pt>
                <c:pt idx="13">
                  <c:v>14.0</c:v>
                </c:pt>
                <c:pt idx="14">
                  <c:v>16.0</c:v>
                </c:pt>
                <c:pt idx="15">
                  <c:v>18.0</c:v>
                </c:pt>
                <c:pt idx="16">
                  <c:v>20.0</c:v>
                </c:pt>
                <c:pt idx="17">
                  <c:v>22.0</c:v>
                </c:pt>
                <c:pt idx="18">
                  <c:v>24.0</c:v>
                </c:pt>
                <c:pt idx="19">
                  <c:v>0.0</c:v>
                </c:pt>
                <c:pt idx="20">
                  <c:v>0.732142857142859</c:v>
                </c:pt>
                <c:pt idx="21">
                  <c:v>2.0</c:v>
                </c:pt>
                <c:pt idx="22">
                  <c:v>0.0</c:v>
                </c:pt>
                <c:pt idx="23">
                  <c:v>2.0</c:v>
                </c:pt>
                <c:pt idx="24">
                  <c:v>0.0</c:v>
                </c:pt>
              </c:numCache>
            </c:numRef>
          </c:yVal>
        </c:ser>
        <c:ser>
          <c:idx val="1"/>
          <c:order val="1"/>
          <c:dLbls>
            <c:dLbl>
              <c:idx val="0"/>
              <c:delete val="1"/>
            </c:dLbl>
            <c:dLbl>
              <c:idx val="1"/>
              <c:delete val="1"/>
            </c:dLbl>
            <c:showCatName val="1"/>
          </c:dLbls>
          <c:errBars>
            <c:errDir val="x"/>
            <c:errBarType val="minus"/>
            <c:errValType val="percentage"/>
            <c:val val="2.0"/>
          </c:errBars>
          <c:xVal>
            <c:numRef>
              <c:f>Sheet1!$N$9:$N$10</c:f>
              <c:numCache>
                <c:formatCode>General</c:formatCode>
                <c:ptCount val="2"/>
                <c:pt idx="0">
                  <c:v>1.456</c:v>
                </c:pt>
                <c:pt idx="1">
                  <c:v>11.645</c:v>
                </c:pt>
              </c:numCache>
            </c:numRef>
          </c:xVal>
          <c:yVal>
            <c:numRef>
              <c:f>Sheet1!$O$9:$O$10</c:f>
              <c:numCache>
                <c:formatCode>General</c:formatCode>
                <c:ptCount val="2"/>
                <c:pt idx="0">
                  <c:v>18.0</c:v>
                </c:pt>
                <c:pt idx="1">
                  <c:v>18.0</c:v>
                </c:pt>
              </c:numCache>
            </c:numRef>
          </c:yVal>
        </c:ser>
        <c:ser>
          <c:idx val="2"/>
          <c:order val="2"/>
          <c:dLbls>
            <c:dLbl>
              <c:idx val="0"/>
              <c:delete val="1"/>
            </c:dLbl>
            <c:dLbl>
              <c:idx val="1"/>
              <c:delete val="1"/>
            </c:dLbl>
            <c:showCatName val="1"/>
          </c:dLbls>
          <c:xVal>
            <c:numRef>
              <c:f>Sheet1!$N$13:$N$14</c:f>
              <c:numCache>
                <c:formatCode>General</c:formatCode>
                <c:ptCount val="2"/>
              </c:numCache>
            </c:numRef>
          </c:xVal>
          <c:yVal>
            <c:numRef>
              <c:f>Sheet1!$O$13:$O$14</c:f>
              <c:numCache>
                <c:formatCode>General</c:formatCode>
                <c:ptCount val="2"/>
              </c:numCache>
            </c:numRef>
          </c:yVal>
        </c:ser>
        <c:ser>
          <c:idx val="3"/>
          <c:order val="3"/>
          <c:dLbls>
            <c:dLbl>
              <c:idx val="0"/>
              <c:delete val="1"/>
            </c:dLbl>
            <c:dLbl>
              <c:idx val="1"/>
              <c:delete val="1"/>
            </c:dLbl>
            <c:showCatName val="1"/>
          </c:dLbls>
          <c:xVal>
            <c:numRef>
              <c:f>Sheet1!$N$17:$N$18</c:f>
              <c:numCache>
                <c:formatCode>General</c:formatCode>
                <c:ptCount val="2"/>
                <c:pt idx="0">
                  <c:v>-0.7</c:v>
                </c:pt>
                <c:pt idx="1">
                  <c:v>18.0</c:v>
                </c:pt>
              </c:numCache>
            </c:numRef>
          </c:xVal>
          <c:yVal>
            <c:numRef>
              <c:f>Sheet1!$O$17:$O$18</c:f>
              <c:numCache>
                <c:formatCode>General</c:formatCode>
                <c:ptCount val="2"/>
                <c:pt idx="0">
                  <c:v>25.0</c:v>
                </c:pt>
                <c:pt idx="1">
                  <c:v>25.0</c:v>
                </c:pt>
              </c:numCache>
            </c:numRef>
          </c:yVal>
        </c:ser>
        <c:dLbls>
          <c:showCatName val="1"/>
        </c:dLbls>
        <c:axId val="618198072"/>
        <c:axId val="618201240"/>
      </c:scatterChart>
      <c:valAx>
        <c:axId val="618198072"/>
        <c:scaling>
          <c:orientation val="minMax"/>
        </c:scaling>
        <c:axPos val="b"/>
        <c:numFmt formatCode="0.000" sourceLinked="0"/>
        <c:tickLblPos val="nextTo"/>
        <c:crossAx val="618201240"/>
        <c:crosses val="autoZero"/>
        <c:crossBetween val="midCat"/>
        <c:majorUnit val="1.4556"/>
        <c:minorUnit val="0.4"/>
      </c:valAx>
      <c:valAx>
        <c:axId val="618201240"/>
        <c:scaling>
          <c:orientation val="minMax"/>
        </c:scaling>
        <c:delete val="1"/>
        <c:axPos val="l"/>
        <c:numFmt formatCode="General" sourceLinked="1"/>
        <c:tickLblPos val="nextTo"/>
        <c:crossAx val="618198072"/>
        <c:crossesAt val="0.0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strRef>
          <c:f>Sheet1!$AD$1</c:f>
          <c:strCache>
            <c:ptCount val="1"/>
            <c:pt idx="0">
              <c:v>Flat Field Effect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0.108044351598907"/>
          <c:y val="0.12085308056872"/>
          <c:w val="0.86205775102288"/>
          <c:h val="0.751145464044482"/>
        </c:manualLayout>
      </c:layout>
      <c:scatterChart>
        <c:scatterStyle val="lineMarker"/>
        <c:ser>
          <c:idx val="0"/>
          <c:order val="0"/>
          <c:tx>
            <c:strRef>
              <c:f>Sheet1!$Z$3</c:f>
              <c:strCache>
                <c:ptCount val="1"/>
                <c:pt idx="0">
                  <c:v>1. Saturated</c:v>
                </c:pt>
              </c:strCache>
            </c:strRef>
          </c:tx>
          <c:dLbls>
            <c:dLbl>
              <c:idx val="0"/>
              <c:layout/>
              <c:tx>
                <c:strRef>
                  <c:f>Sheet1!$AC$2</c:f>
                  <c:strCache>
                    <c:ptCount val="1"/>
                    <c:pt idx="0">
                      <c:v>Reset</c:v>
                    </c:pt>
                  </c:strCache>
                </c:strRef>
              </c:tx>
              <c:showCatName val="1"/>
            </c:dLbl>
            <c:dLbl>
              <c:idx val="1"/>
              <c:layout/>
              <c:tx>
                <c:strRef>
                  <c:f>Sheet1!$AC$3</c:f>
                  <c:strCache>
                    <c:ptCount val="1"/>
                    <c:pt idx="0">
                      <c:v>Read</c:v>
                    </c:pt>
                  </c:strCache>
                </c:strRef>
              </c:tx>
              <c:showCatName val="1"/>
            </c:dLbl>
            <c:dLbl>
              <c:idx val="2"/>
              <c:layout/>
              <c:tx>
                <c:strRef>
                  <c:f>Sheet1!$AC$4</c:f>
                  <c:strCache>
                    <c:ptCount val="1"/>
                    <c:pt idx="0">
                      <c:v>Read</c:v>
                    </c:pt>
                  </c:strCache>
                </c:strRef>
              </c:tx>
              <c:showCatName val="1"/>
            </c:dLbl>
            <c:dLbl>
              <c:idx val="3"/>
              <c:layout/>
              <c:tx>
                <c:strRef>
                  <c:f>Sheet1!$M$5</c:f>
                  <c:strCache>
                    <c:ptCount val="1"/>
                  </c:strCache>
                </c:strRef>
              </c:tx>
              <c:showCatName val="1"/>
            </c:dLbl>
            <c:dLbl>
              <c:idx val="4"/>
              <c:layout/>
              <c:tx>
                <c:strRef>
                  <c:f>Sheet1!$AC$6</c:f>
                  <c:strCache>
                    <c:ptCount val="1"/>
                    <c:pt idx="0">
                      <c:v>Reset</c:v>
                    </c:pt>
                  </c:strCache>
                </c:strRef>
              </c:tx>
              <c:showCatName val="1"/>
            </c:dLbl>
            <c:dLbl>
              <c:idx val="5"/>
              <c:tx>
                <c:strRef>
                  <c:f>Sheet1!$M$7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6"/>
              <c:tx>
                <c:strRef>
                  <c:f>Sheet1!$M$8</c:f>
                  <c:strCache>
                    <c:ptCount val="1"/>
                  </c:strCache>
                </c:strRef>
              </c:tx>
              <c:showCatName val="1"/>
            </c:dLbl>
            <c:dLbl>
              <c:idx val="7"/>
              <c:tx>
                <c:strRef>
                  <c:f>Sheet1!$M$9</c:f>
                  <c:strCache>
                    <c:ptCount val="1"/>
                    <c:pt idx="0">
                      <c:v>P1 (R)</c:v>
                    </c:pt>
                  </c:strCache>
                </c:strRef>
              </c:tx>
              <c:showCatName val="1"/>
            </c:dLbl>
            <c:dLbl>
              <c:idx val="8"/>
              <c:tx>
                <c:strRef>
                  <c:f>Sheet1!$M$10</c:f>
                  <c:strCache>
                    <c:ptCount val="1"/>
                    <c:pt idx="0">
                      <c:v>P2 (R)</c:v>
                    </c:pt>
                  </c:strCache>
                </c:strRef>
              </c:tx>
              <c:showCatName val="1"/>
            </c:dLbl>
            <c:dLbl>
              <c:idx val="9"/>
              <c:tx>
                <c:strRef>
                  <c:f>Sheet1!$M$11</c:f>
                  <c:strCache>
                    <c:ptCount val="1"/>
                    <c:pt idx="0">
                      <c:v>P3 (R)</c:v>
                    </c:pt>
                  </c:strCache>
                </c:strRef>
              </c:tx>
              <c:showCatName val="1"/>
            </c:dLbl>
            <c:dLbl>
              <c:idx val="10"/>
              <c:tx>
                <c:strRef>
                  <c:f>Sheet1!$M$12</c:f>
                  <c:strCache>
                    <c:ptCount val="1"/>
                    <c:pt idx="0">
                      <c:v>P4 (R)</c:v>
                    </c:pt>
                  </c:strCache>
                </c:strRef>
              </c:tx>
              <c:showCatName val="1"/>
            </c:dLbl>
            <c:dLbl>
              <c:idx val="11"/>
              <c:tx>
                <c:strRef>
                  <c:f>Sheet1!$M$13</c:f>
                  <c:strCache>
                    <c:ptCount val="1"/>
                    <c:pt idx="0">
                      <c:v>W1</c:v>
                    </c:pt>
                  </c:strCache>
                </c:strRef>
              </c:tx>
              <c:showCatName val="1"/>
            </c:dLbl>
            <c:dLbl>
              <c:idx val="12"/>
              <c:tx>
                <c:strRef>
                  <c:f>Sheet1!$M$14</c:f>
                  <c:strCache>
                    <c:ptCount val="1"/>
                    <c:pt idx="0">
                      <c:v>W2</c:v>
                    </c:pt>
                  </c:strCache>
                </c:strRef>
              </c:tx>
              <c:showCatName val="1"/>
            </c:dLbl>
            <c:dLbl>
              <c:idx val="13"/>
              <c:tx>
                <c:strRef>
                  <c:f>Sheet1!$M$15</c:f>
                  <c:strCache>
                    <c:ptCount val="1"/>
                    <c:pt idx="0">
                      <c:v>W3</c:v>
                    </c:pt>
                  </c:strCache>
                </c:strRef>
              </c:tx>
              <c:showCatName val="1"/>
            </c:dLbl>
            <c:dLbl>
              <c:idx val="14"/>
              <c:tx>
                <c:strRef>
                  <c:f>Sheet1!$M$16</c:f>
                  <c:strCache>
                    <c:ptCount val="1"/>
                    <c:pt idx="0">
                      <c:v>S1 (R)</c:v>
                    </c:pt>
                  </c:strCache>
                </c:strRef>
              </c:tx>
              <c:showCatName val="1"/>
            </c:dLbl>
            <c:dLbl>
              <c:idx val="15"/>
              <c:tx>
                <c:strRef>
                  <c:f>Sheet1!$M$17</c:f>
                  <c:strCache>
                    <c:ptCount val="1"/>
                    <c:pt idx="0">
                      <c:v>S2 (R)</c:v>
                    </c:pt>
                  </c:strCache>
                </c:strRef>
              </c:tx>
              <c:showCatName val="1"/>
            </c:dLbl>
            <c:dLbl>
              <c:idx val="16"/>
              <c:tx>
                <c:strRef>
                  <c:f>Sheet1!$M$18</c:f>
                  <c:strCache>
                    <c:ptCount val="1"/>
                    <c:pt idx="0">
                      <c:v>S3 (R)</c:v>
                    </c:pt>
                  </c:strCache>
                </c:strRef>
              </c:tx>
              <c:showCatName val="1"/>
            </c:dLbl>
            <c:dLbl>
              <c:idx val="17"/>
              <c:tx>
                <c:strRef>
                  <c:f>Sheet1!$M$19</c:f>
                  <c:strCache>
                    <c:ptCount val="1"/>
                    <c:pt idx="0">
                      <c:v>S4 (R)</c:v>
                    </c:pt>
                  </c:strCache>
                </c:strRef>
              </c:tx>
              <c:showCatName val="1"/>
            </c:dLbl>
            <c:dLbl>
              <c:idx val="18"/>
              <c:tx>
                <c:strRef>
                  <c:f>Sheet1!$M$20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19"/>
              <c:tx>
                <c:strRef>
                  <c:f>Sheet1!$M$21</c:f>
                  <c:strCache>
                    <c:ptCount val="1"/>
                  </c:strCache>
                </c:strRef>
              </c:tx>
              <c:showCatName val="1"/>
            </c:dLbl>
            <c:dLbl>
              <c:idx val="20"/>
              <c:tx>
                <c:strRef>
                  <c:f>Sheet1!$M$22</c:f>
                  <c:strCache>
                    <c:ptCount val="1"/>
                    <c:pt idx="0">
                      <c:v>Data Arrives</c:v>
                    </c:pt>
                  </c:strCache>
                </c:strRef>
              </c:tx>
              <c:showCatName val="1"/>
            </c:dLbl>
            <c:dLbl>
              <c:idx val="21"/>
              <c:tx>
                <c:strRef>
                  <c:f>Sheet1!$M$23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22"/>
              <c:tx>
                <c:strRef>
                  <c:f>Sheet1!$M$24</c:f>
                  <c:strCache>
                    <c:ptCount val="1"/>
                  </c:strCache>
                </c:strRef>
              </c:tx>
              <c:showCatName val="1"/>
            </c:dLbl>
            <c:dLbl>
              <c:idx val="23"/>
              <c:tx>
                <c:strRef>
                  <c:f>Sheet1!$M$25</c:f>
                  <c:strCache>
                    <c:ptCount val="1"/>
                    <c:pt idx="0">
                      <c:v>Reset (X)</c:v>
                    </c:pt>
                  </c:strCache>
                </c:strRef>
              </c:tx>
              <c:showCatName val="1"/>
            </c:dLbl>
            <c:dLbl>
              <c:idx val="24"/>
              <c:tx>
                <c:strRef>
                  <c:f>Sheet1!$M$26</c:f>
                  <c:strCache>
                    <c:ptCount val="1"/>
                  </c:strCache>
                </c:strRef>
              </c:tx>
              <c:showCatName val="1"/>
            </c:dLbl>
            <c:txPr>
              <a:bodyPr rot="-5400000" vert="horz" anchor="t" anchorCtr="0"/>
              <a:lstStyle/>
              <a:p>
                <a:pPr>
                  <a:defRPr sz="1400"/>
                </a:pPr>
                <a:endParaRPr lang="en-US"/>
              </a:p>
            </c:txPr>
            <c:showCatName val="1"/>
          </c:dLbls>
          <c:xVal>
            <c:numRef>
              <c:f>Sheet1!$AA$2:$AA$6</c:f>
              <c:numCache>
                <c:formatCode>General</c:formatCode>
                <c:ptCount val="5"/>
                <c:pt idx="0">
                  <c:v>0.0</c:v>
                </c:pt>
                <c:pt idx="1">
                  <c:v>1.456</c:v>
                </c:pt>
                <c:pt idx="2">
                  <c:v>2.911</c:v>
                </c:pt>
                <c:pt idx="3">
                  <c:v>4.367</c:v>
                </c:pt>
                <c:pt idx="4">
                  <c:v>4.367</c:v>
                </c:pt>
              </c:numCache>
            </c:numRef>
          </c:xVal>
          <c:yVal>
            <c:numRef>
              <c:f>Sheet1!$AB$2:$AB$6</c:f>
              <c:numCache>
                <c:formatCode>General</c:formatCode>
                <c:ptCount val="5"/>
                <c:pt idx="0">
                  <c:v>0.0</c:v>
                </c:pt>
                <c:pt idx="1">
                  <c:v>55000.0</c:v>
                </c:pt>
                <c:pt idx="2">
                  <c:v>55000.0</c:v>
                </c:pt>
                <c:pt idx="3">
                  <c:v>55000.0</c:v>
                </c:pt>
                <c:pt idx="4">
                  <c:v>0.0</c:v>
                </c:pt>
              </c:numCache>
            </c:numRef>
          </c:yVal>
        </c:ser>
        <c:ser>
          <c:idx val="1"/>
          <c:order val="1"/>
          <c:tx>
            <c:strRef>
              <c:f>Sheet1!$Z$9</c:f>
              <c:strCache>
                <c:ptCount val="1"/>
                <c:pt idx="0">
                  <c:v>2. Saturated</c:v>
                </c:pt>
              </c:strCache>
            </c:strRef>
          </c:tx>
          <c:dLbls>
            <c:delete val="1"/>
          </c:dLbls>
          <c:xVal>
            <c:numRef>
              <c:f>Sheet1!$AA$8:$AA$12</c:f>
              <c:numCache>
                <c:formatCode>General</c:formatCode>
                <c:ptCount val="5"/>
                <c:pt idx="0">
                  <c:v>0.0</c:v>
                </c:pt>
                <c:pt idx="1">
                  <c:v>1.456</c:v>
                </c:pt>
                <c:pt idx="2">
                  <c:v>2.911</c:v>
                </c:pt>
                <c:pt idx="3">
                  <c:v>4.367</c:v>
                </c:pt>
                <c:pt idx="4">
                  <c:v>4.367</c:v>
                </c:pt>
              </c:numCache>
            </c:numRef>
          </c:xVal>
          <c:yVal>
            <c:numRef>
              <c:f>Sheet1!$AB$8:$AB$12</c:f>
              <c:numCache>
                <c:formatCode>General</c:formatCode>
                <c:ptCount val="5"/>
                <c:pt idx="0">
                  <c:v>0.0</c:v>
                </c:pt>
                <c:pt idx="1">
                  <c:v>43680.0</c:v>
                </c:pt>
                <c:pt idx="2">
                  <c:v>55000.0</c:v>
                </c:pt>
                <c:pt idx="3">
                  <c:v>55000.0</c:v>
                </c:pt>
                <c:pt idx="4">
                  <c:v>0.0</c:v>
                </c:pt>
              </c:numCache>
            </c:numRef>
          </c:yVal>
        </c:ser>
        <c:ser>
          <c:idx val="2"/>
          <c:order val="2"/>
          <c:tx>
            <c:strRef>
              <c:f>Sheet1!$Z$15</c:f>
              <c:strCache>
                <c:ptCount val="1"/>
                <c:pt idx="0">
                  <c:v>3. Saturated</c:v>
                </c:pt>
              </c:strCache>
            </c:strRef>
          </c:tx>
          <c:dLbls>
            <c:delete val="1"/>
          </c:dLbls>
          <c:xVal>
            <c:numRef>
              <c:f>Sheet1!$AA$14:$AA$18</c:f>
              <c:numCache>
                <c:formatCode>General</c:formatCode>
                <c:ptCount val="5"/>
                <c:pt idx="0">
                  <c:v>0.0</c:v>
                </c:pt>
                <c:pt idx="1">
                  <c:v>1.456</c:v>
                </c:pt>
                <c:pt idx="2">
                  <c:v>2.911</c:v>
                </c:pt>
                <c:pt idx="3">
                  <c:v>4.367</c:v>
                </c:pt>
                <c:pt idx="4">
                  <c:v>4.367</c:v>
                </c:pt>
              </c:numCache>
            </c:numRef>
          </c:xVal>
          <c:yVal>
            <c:numRef>
              <c:f>Sheet1!$AB$14:$AB$18</c:f>
              <c:numCache>
                <c:formatCode>General</c:formatCode>
                <c:ptCount val="5"/>
                <c:pt idx="0">
                  <c:v>0.0</c:v>
                </c:pt>
                <c:pt idx="1">
                  <c:v>29120.0</c:v>
                </c:pt>
                <c:pt idx="2">
                  <c:v>55000.0</c:v>
                </c:pt>
                <c:pt idx="3">
                  <c:v>55000.0</c:v>
                </c:pt>
                <c:pt idx="4">
                  <c:v>0.0</c:v>
                </c:pt>
              </c:numCache>
            </c:numRef>
          </c:yVal>
        </c:ser>
        <c:ser>
          <c:idx val="3"/>
          <c:order val="3"/>
          <c:tx>
            <c:strRef>
              <c:f>Sheet1!$Z$21</c:f>
              <c:strCache>
                <c:ptCount val="1"/>
                <c:pt idx="0">
                  <c:v>4. Good</c:v>
                </c:pt>
              </c:strCache>
            </c:strRef>
          </c:tx>
          <c:dLbls>
            <c:delete val="1"/>
          </c:dLbls>
          <c:xVal>
            <c:numRef>
              <c:f>Sheet1!$AA$20:$AA$24</c:f>
              <c:numCache>
                <c:formatCode>General</c:formatCode>
                <c:ptCount val="5"/>
                <c:pt idx="0">
                  <c:v>0.0</c:v>
                </c:pt>
                <c:pt idx="1">
                  <c:v>1.456</c:v>
                </c:pt>
                <c:pt idx="2">
                  <c:v>2.911</c:v>
                </c:pt>
                <c:pt idx="3">
                  <c:v>4.367</c:v>
                </c:pt>
                <c:pt idx="4">
                  <c:v>4.367</c:v>
                </c:pt>
              </c:numCache>
            </c:numRef>
          </c:xVal>
          <c:yVal>
            <c:numRef>
              <c:f>Sheet1!$AB$20:$AB$24</c:f>
              <c:numCache>
                <c:formatCode>General</c:formatCode>
                <c:ptCount val="5"/>
                <c:pt idx="0">
                  <c:v>0.0</c:v>
                </c:pt>
                <c:pt idx="1">
                  <c:v>14560.0</c:v>
                </c:pt>
                <c:pt idx="2">
                  <c:v>29110.0</c:v>
                </c:pt>
                <c:pt idx="3">
                  <c:v>43670.0</c:v>
                </c:pt>
                <c:pt idx="4">
                  <c:v>0.0</c:v>
                </c:pt>
              </c:numCache>
            </c:numRef>
          </c:yVal>
        </c:ser>
        <c:ser>
          <c:idx val="4"/>
          <c:order val="4"/>
          <c:tx>
            <c:strRef>
              <c:f>Sheet1!$Z$27</c:f>
              <c:strCache>
                <c:ptCount val="1"/>
                <c:pt idx="0">
                  <c:v>5. Good</c:v>
                </c:pt>
              </c:strCache>
            </c:strRef>
          </c:tx>
          <c:dLbls>
            <c:delete val="1"/>
          </c:dLbls>
          <c:xVal>
            <c:numRef>
              <c:f>Sheet1!$AA$26:$AA$30</c:f>
              <c:numCache>
                <c:formatCode>General</c:formatCode>
                <c:ptCount val="5"/>
                <c:pt idx="0">
                  <c:v>0.0</c:v>
                </c:pt>
                <c:pt idx="1">
                  <c:v>1.456</c:v>
                </c:pt>
                <c:pt idx="2">
                  <c:v>2.911</c:v>
                </c:pt>
                <c:pt idx="3">
                  <c:v>4.367</c:v>
                </c:pt>
                <c:pt idx="4">
                  <c:v>4.367</c:v>
                </c:pt>
              </c:numCache>
            </c:numRef>
          </c:xVal>
          <c:yVal>
            <c:numRef>
              <c:f>Sheet1!$AB$26:$AB$30</c:f>
              <c:numCache>
                <c:formatCode>General</c:formatCode>
                <c:ptCount val="5"/>
                <c:pt idx="0">
                  <c:v>0.0</c:v>
                </c:pt>
                <c:pt idx="1">
                  <c:v>7280.0</c:v>
                </c:pt>
                <c:pt idx="2">
                  <c:v>14555.0</c:v>
                </c:pt>
                <c:pt idx="3">
                  <c:v>21835.0</c:v>
                </c:pt>
                <c:pt idx="4">
                  <c:v>0.0</c:v>
                </c:pt>
              </c:numCache>
            </c:numRef>
          </c:yVal>
        </c:ser>
        <c:dLbls>
          <c:showCatName val="1"/>
        </c:dLbls>
        <c:axId val="618287112"/>
        <c:axId val="618294440"/>
      </c:scatterChart>
      <c:valAx>
        <c:axId val="6182871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0.000" sourceLinked="0"/>
        <c:tickLblPos val="nextTo"/>
        <c:crossAx val="618294440"/>
        <c:crosses val="autoZero"/>
        <c:crossBetween val="midCat"/>
        <c:majorUnit val="1.4556"/>
        <c:minorUnit val="0.4"/>
      </c:valAx>
      <c:valAx>
        <c:axId val="6182944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 Counts (ADU)</a:t>
                </a:r>
              </a:p>
            </c:rich>
          </c:tx>
          <c:layout/>
        </c:title>
        <c:numFmt formatCode="General" sourceLinked="1"/>
        <c:tickLblPos val="nextTo"/>
        <c:crossAx val="618287112"/>
        <c:crossesAt val="0.0"/>
        <c:crossBetween val="midCat"/>
      </c:valAx>
    </c:plotArea>
    <c:legend>
      <c:legendPos val="r"/>
      <c:layout>
        <c:manualLayout>
          <c:xMode val="edge"/>
          <c:yMode val="edge"/>
          <c:x val="0.809475271635002"/>
          <c:y val="0.116572004328843"/>
          <c:w val="0.188954869652282"/>
          <c:h val="0.742211441579281"/>
        </c:manualLayout>
      </c:layout>
      <c:txPr>
        <a:bodyPr/>
        <a:lstStyle/>
        <a:p>
          <a:pPr>
            <a:defRPr sz="1600"/>
          </a:pPr>
          <a:endParaRPr lang="en-US"/>
        </a:p>
      </c:tx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50800</xdr:rowOff>
    </xdr:from>
    <xdr:to>
      <xdr:col>8</xdr:col>
      <xdr:colOff>584200</xdr:colOff>
      <xdr:row>63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31</xdr:row>
      <xdr:rowOff>0</xdr:rowOff>
    </xdr:from>
    <xdr:to>
      <xdr:col>16</xdr:col>
      <xdr:colOff>12700</xdr:colOff>
      <xdr:row>63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787400</xdr:colOff>
      <xdr:row>32</xdr:row>
      <xdr:rowOff>0</xdr:rowOff>
    </xdr:from>
    <xdr:to>
      <xdr:col>24</xdr:col>
      <xdr:colOff>304800</xdr:colOff>
      <xdr:row>64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660400</xdr:colOff>
      <xdr:row>31</xdr:row>
      <xdr:rowOff>50800</xdr:rowOff>
    </xdr:from>
    <xdr:to>
      <xdr:col>34</xdr:col>
      <xdr:colOff>177800</xdr:colOff>
      <xdr:row>63</xdr:row>
      <xdr:rowOff>127000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D30"/>
  <sheetViews>
    <sheetView tabSelected="1" workbookViewId="0">
      <selection activeCell="G31" sqref="G31"/>
    </sheetView>
  </sheetViews>
  <sheetFormatPr baseColWidth="10" defaultRowHeight="13"/>
  <cols>
    <col min="2" max="3" width="10.7109375" style="1"/>
  </cols>
  <sheetData>
    <row r="1" spans="1:30">
      <c r="A1">
        <v>1.4556</v>
      </c>
      <c r="C1" s="1" t="s">
        <v>9</v>
      </c>
      <c r="D1" t="s">
        <v>0</v>
      </c>
      <c r="K1" t="s">
        <v>3</v>
      </c>
      <c r="Q1" t="s">
        <v>3</v>
      </c>
      <c r="AA1" t="s">
        <v>23</v>
      </c>
      <c r="AB1">
        <v>55000</v>
      </c>
      <c r="AD1" t="s">
        <v>24</v>
      </c>
    </row>
    <row r="2" spans="1:30">
      <c r="D2">
        <v>-2.911</v>
      </c>
      <c r="E2">
        <v>2</v>
      </c>
      <c r="F2" s="1" t="str">
        <f>C1</f>
        <v>Reset (X)</v>
      </c>
      <c r="K2">
        <v>-2.911</v>
      </c>
      <c r="L2">
        <v>2</v>
      </c>
      <c r="M2" s="1" t="str">
        <f>C1</f>
        <v>Reset (X)</v>
      </c>
      <c r="Q2">
        <v>-2.911</v>
      </c>
      <c r="R2">
        <v>2</v>
      </c>
      <c r="S2" s="1">
        <f>I1</f>
        <v>0</v>
      </c>
      <c r="Z2">
        <v>40000</v>
      </c>
      <c r="AA2">
        <v>0</v>
      </c>
      <c r="AB2">
        <v>0</v>
      </c>
      <c r="AC2" t="s">
        <v>20</v>
      </c>
    </row>
    <row r="3" spans="1:30">
      <c r="A3">
        <v>-2</v>
      </c>
      <c r="B3" s="1">
        <f>$A$1*A3</f>
        <v>-2.9112</v>
      </c>
      <c r="D3">
        <v>-2.911</v>
      </c>
      <c r="E3">
        <v>0</v>
      </c>
      <c r="K3">
        <v>-2.911</v>
      </c>
      <c r="L3">
        <v>0</v>
      </c>
      <c r="Q3">
        <v>-2.911</v>
      </c>
      <c r="R3">
        <v>0</v>
      </c>
      <c r="Z3" t="s">
        <v>25</v>
      </c>
      <c r="AA3">
        <v>1.456</v>
      </c>
      <c r="AB3">
        <f>MIN(AA3*Z$2,AB$1)</f>
        <v>55000</v>
      </c>
      <c r="AC3" t="s">
        <v>21</v>
      </c>
    </row>
    <row r="4" spans="1:30">
      <c r="A4">
        <f>A3+1</f>
        <v>-1</v>
      </c>
      <c r="B4" s="1">
        <f t="shared" ref="B4:B30" si="0">$A$1*A4</f>
        <v>-1.4556</v>
      </c>
      <c r="D4">
        <v>-1.456</v>
      </c>
      <c r="E4">
        <v>2</v>
      </c>
      <c r="F4" s="1" t="str">
        <f>C1</f>
        <v>Reset (X)</v>
      </c>
      <c r="K4">
        <v>-1.456</v>
      </c>
      <c r="L4">
        <v>2</v>
      </c>
      <c r="M4" s="1" t="str">
        <f>C1</f>
        <v>Reset (X)</v>
      </c>
      <c r="Q4">
        <v>-1.456</v>
      </c>
      <c r="R4">
        <v>2</v>
      </c>
      <c r="S4" s="1">
        <f>I1</f>
        <v>0</v>
      </c>
      <c r="AA4">
        <v>2.911</v>
      </c>
      <c r="AB4">
        <f>MIN(AA4*Z$2,AB$1)</f>
        <v>55000</v>
      </c>
      <c r="AC4" t="s">
        <v>21</v>
      </c>
    </row>
    <row r="5" spans="1:30">
      <c r="A5">
        <f t="shared" ref="A5:A30" si="1">A4+1</f>
        <v>0</v>
      </c>
      <c r="B5" s="1">
        <f t="shared" si="0"/>
        <v>0</v>
      </c>
      <c r="D5">
        <v>-1.456</v>
      </c>
      <c r="E5">
        <v>0</v>
      </c>
      <c r="K5">
        <v>-1.456</v>
      </c>
      <c r="L5">
        <v>0</v>
      </c>
      <c r="Q5">
        <v>-1.456</v>
      </c>
      <c r="R5">
        <v>0</v>
      </c>
      <c r="AA5">
        <v>4.367</v>
      </c>
      <c r="AB5">
        <f>MIN(AA5*Z$2,AB$1)</f>
        <v>55000</v>
      </c>
    </row>
    <row r="6" spans="1:30">
      <c r="A6">
        <f t="shared" si="1"/>
        <v>1</v>
      </c>
      <c r="B6" s="1">
        <f t="shared" si="0"/>
        <v>1.4556</v>
      </c>
      <c r="D6">
        <v>-0.8</v>
      </c>
      <c r="E6">
        <f>(E7-E5)/(D7-D5)*(D6-D5)</f>
        <v>0.90109890109890101</v>
      </c>
      <c r="F6" t="s">
        <v>1</v>
      </c>
      <c r="K6">
        <v>-0.7</v>
      </c>
      <c r="L6">
        <f>(L7-L5)/(K7-K5)*K6+L7</f>
        <v>1.0384615384615385</v>
      </c>
      <c r="M6" t="s">
        <v>1</v>
      </c>
      <c r="Q6">
        <v>-0.7</v>
      </c>
      <c r="R6">
        <f>(R7-R5)/(Q7-Q5)*Q6+R7</f>
        <v>1.0384615384615385</v>
      </c>
      <c r="S6" t="s">
        <v>1</v>
      </c>
      <c r="AA6">
        <v>4.367</v>
      </c>
      <c r="AB6">
        <f t="shared" ref="AB6" si="2">MIN(AA6*$Z5,AB$1)</f>
        <v>0</v>
      </c>
      <c r="AC6" t="s">
        <v>22</v>
      </c>
    </row>
    <row r="7" spans="1:30">
      <c r="A7">
        <f t="shared" si="1"/>
        <v>2</v>
      </c>
      <c r="B7" s="1">
        <f t="shared" si="0"/>
        <v>2.9112</v>
      </c>
      <c r="D7">
        <v>0</v>
      </c>
      <c r="E7">
        <v>2</v>
      </c>
      <c r="F7" s="1" t="str">
        <f>C1</f>
        <v>Reset (X)</v>
      </c>
      <c r="K7">
        <v>0</v>
      </c>
      <c r="L7">
        <v>2</v>
      </c>
      <c r="M7" s="1" t="str">
        <f>C1</f>
        <v>Reset (X)</v>
      </c>
      <c r="Q7">
        <v>0</v>
      </c>
      <c r="R7">
        <v>2</v>
      </c>
      <c r="S7" s="1">
        <f>I1</f>
        <v>0</v>
      </c>
      <c r="AC7" s="1"/>
    </row>
    <row r="8" spans="1:30">
      <c r="A8">
        <f t="shared" si="1"/>
        <v>3</v>
      </c>
      <c r="B8" s="1">
        <f t="shared" si="0"/>
        <v>4.3667999999999996</v>
      </c>
      <c r="D8">
        <v>0</v>
      </c>
      <c r="E8">
        <v>0</v>
      </c>
      <c r="K8">
        <v>0</v>
      </c>
      <c r="L8">
        <v>0</v>
      </c>
      <c r="Q8">
        <v>0</v>
      </c>
      <c r="R8">
        <v>0</v>
      </c>
      <c r="Z8">
        <v>30000</v>
      </c>
      <c r="AA8">
        <v>0</v>
      </c>
      <c r="AB8">
        <v>0</v>
      </c>
      <c r="AC8" t="s">
        <v>20</v>
      </c>
    </row>
    <row r="9" spans="1:30">
      <c r="A9">
        <f t="shared" si="1"/>
        <v>4</v>
      </c>
      <c r="B9" s="1">
        <f t="shared" si="0"/>
        <v>5.8224</v>
      </c>
      <c r="D9">
        <v>1.456</v>
      </c>
      <c r="E9">
        <v>2</v>
      </c>
      <c r="F9" t="s">
        <v>10</v>
      </c>
      <c r="G9">
        <f>D9</f>
        <v>1.456</v>
      </c>
      <c r="H9">
        <v>2</v>
      </c>
      <c r="K9">
        <v>1.456</v>
      </c>
      <c r="L9">
        <v>2</v>
      </c>
      <c r="M9" t="s">
        <v>12</v>
      </c>
      <c r="N9">
        <f>K9</f>
        <v>1.456</v>
      </c>
      <c r="O9">
        <v>18</v>
      </c>
      <c r="Q9">
        <v>1.456</v>
      </c>
      <c r="R9">
        <v>2</v>
      </c>
      <c r="S9" t="s">
        <v>12</v>
      </c>
      <c r="T9">
        <f>Q9</f>
        <v>1.456</v>
      </c>
      <c r="U9">
        <v>18</v>
      </c>
      <c r="Z9" t="s">
        <v>26</v>
      </c>
      <c r="AA9">
        <v>1.456</v>
      </c>
      <c r="AB9">
        <f>MIN(AA9*Z$8,AB$1)</f>
        <v>43680</v>
      </c>
      <c r="AC9" t="s">
        <v>21</v>
      </c>
    </row>
    <row r="10" spans="1:30">
      <c r="A10">
        <f t="shared" si="1"/>
        <v>5</v>
      </c>
      <c r="B10" s="1">
        <f t="shared" si="0"/>
        <v>7.2780000000000005</v>
      </c>
      <c r="C10" s="1" t="s">
        <v>8</v>
      </c>
      <c r="D10">
        <v>2.911</v>
      </c>
      <c r="E10">
        <v>4</v>
      </c>
      <c r="F10" t="s">
        <v>11</v>
      </c>
      <c r="G10">
        <f>D10</f>
        <v>2.911</v>
      </c>
      <c r="H10">
        <v>2</v>
      </c>
      <c r="K10">
        <v>2.911</v>
      </c>
      <c r="L10">
        <v>4</v>
      </c>
      <c r="M10" t="s">
        <v>14</v>
      </c>
      <c r="N10">
        <f>K16</f>
        <v>11.645</v>
      </c>
      <c r="O10">
        <v>18</v>
      </c>
      <c r="Q10">
        <v>2.911</v>
      </c>
      <c r="R10">
        <v>4</v>
      </c>
      <c r="S10" t="s">
        <v>14</v>
      </c>
      <c r="T10">
        <f>Q16</f>
        <v>11.645</v>
      </c>
      <c r="U10">
        <v>18</v>
      </c>
      <c r="AA10">
        <v>2.911</v>
      </c>
      <c r="AB10">
        <f>MIN(AA10*Z$8,AB$1)</f>
        <v>55000</v>
      </c>
      <c r="AC10" t="s">
        <v>21</v>
      </c>
    </row>
    <row r="11" spans="1:30">
      <c r="A11">
        <f t="shared" si="1"/>
        <v>6</v>
      </c>
      <c r="B11" s="1">
        <f t="shared" si="0"/>
        <v>8.7335999999999991</v>
      </c>
      <c r="D11">
        <v>4.367</v>
      </c>
      <c r="E11">
        <v>6</v>
      </c>
      <c r="F11" s="1" t="str">
        <f>C1</f>
        <v>Reset (X)</v>
      </c>
      <c r="G11">
        <v>2.911</v>
      </c>
      <c r="H11">
        <v>4</v>
      </c>
      <c r="K11">
        <v>4.367</v>
      </c>
      <c r="L11">
        <v>6</v>
      </c>
      <c r="M11" t="s">
        <v>15</v>
      </c>
      <c r="Q11">
        <v>4.367</v>
      </c>
      <c r="R11">
        <v>6</v>
      </c>
      <c r="S11" t="s">
        <v>15</v>
      </c>
      <c r="AA11">
        <v>4.367</v>
      </c>
      <c r="AB11">
        <f>MIN(AA11*Z$8,AB$1)</f>
        <v>55000</v>
      </c>
    </row>
    <row r="12" spans="1:30">
      <c r="A12">
        <f t="shared" si="1"/>
        <v>7</v>
      </c>
      <c r="B12" s="1">
        <f t="shared" si="0"/>
        <v>10.1892</v>
      </c>
      <c r="C12" s="1" t="s">
        <v>8</v>
      </c>
      <c r="D12">
        <v>4.367</v>
      </c>
      <c r="E12">
        <v>0</v>
      </c>
      <c r="G12">
        <f>D12</f>
        <v>4.367</v>
      </c>
      <c r="H12">
        <v>4</v>
      </c>
      <c r="K12">
        <v>5.8220000000000001</v>
      </c>
      <c r="L12">
        <v>8</v>
      </c>
      <c r="M12" t="s">
        <v>16</v>
      </c>
      <c r="Q12">
        <v>5.8220000000000001</v>
      </c>
      <c r="R12">
        <v>8</v>
      </c>
      <c r="S12" t="s">
        <v>16</v>
      </c>
      <c r="AA12">
        <v>4.367</v>
      </c>
      <c r="AB12">
        <f t="shared" ref="AB12" si="3">MIN(AA12*$Z11,AB$1)</f>
        <v>0</v>
      </c>
      <c r="AC12" t="s">
        <v>22</v>
      </c>
    </row>
    <row r="13" spans="1:30">
      <c r="A13">
        <f t="shared" si="1"/>
        <v>8</v>
      </c>
      <c r="B13" s="1">
        <f t="shared" si="0"/>
        <v>11.6448</v>
      </c>
      <c r="D13">
        <v>5.8220000000000001</v>
      </c>
      <c r="E13">
        <v>2</v>
      </c>
      <c r="F13" t="s">
        <v>12</v>
      </c>
      <c r="G13">
        <f>D13</f>
        <v>5.8220000000000001</v>
      </c>
      <c r="H13">
        <v>2</v>
      </c>
      <c r="K13">
        <v>7.2779999999999996</v>
      </c>
      <c r="L13">
        <v>10</v>
      </c>
      <c r="M13" t="s">
        <v>4</v>
      </c>
      <c r="Q13">
        <v>7.2779999999999996</v>
      </c>
      <c r="R13">
        <v>10</v>
      </c>
      <c r="S13" t="s">
        <v>4</v>
      </c>
    </row>
    <row r="14" spans="1:30">
      <c r="A14">
        <f t="shared" si="1"/>
        <v>9</v>
      </c>
      <c r="B14" s="1">
        <f t="shared" si="0"/>
        <v>13.1004</v>
      </c>
      <c r="C14" s="1" t="s">
        <v>8</v>
      </c>
      <c r="D14">
        <v>7.2779999999999996</v>
      </c>
      <c r="E14">
        <v>4</v>
      </c>
      <c r="F14" t="s">
        <v>13</v>
      </c>
      <c r="G14">
        <f>D14</f>
        <v>7.2779999999999996</v>
      </c>
      <c r="H14">
        <v>2</v>
      </c>
      <c r="K14">
        <v>8.734</v>
      </c>
      <c r="L14">
        <v>12</v>
      </c>
      <c r="M14" t="s">
        <v>5</v>
      </c>
      <c r="Q14">
        <v>8.734</v>
      </c>
      <c r="R14">
        <v>12</v>
      </c>
      <c r="S14" t="s">
        <v>5</v>
      </c>
      <c r="Z14">
        <v>20000</v>
      </c>
      <c r="AA14">
        <v>0</v>
      </c>
      <c r="AB14">
        <v>0</v>
      </c>
      <c r="AC14" t="s">
        <v>20</v>
      </c>
    </row>
    <row r="15" spans="1:30">
      <c r="A15">
        <f t="shared" si="1"/>
        <v>10</v>
      </c>
      <c r="B15" s="1">
        <f t="shared" si="0"/>
        <v>14.556000000000001</v>
      </c>
      <c r="D15">
        <v>8.734</v>
      </c>
      <c r="E15">
        <v>6</v>
      </c>
      <c r="F15" s="1" t="str">
        <f>C1</f>
        <v>Reset (X)</v>
      </c>
      <c r="G15">
        <v>7.2779999999999996</v>
      </c>
      <c r="H15">
        <v>4</v>
      </c>
      <c r="K15">
        <v>10.189</v>
      </c>
      <c r="L15">
        <v>14</v>
      </c>
      <c r="M15" t="s">
        <v>6</v>
      </c>
      <c r="Q15">
        <v>10.189</v>
      </c>
      <c r="R15">
        <v>14</v>
      </c>
      <c r="S15" t="s">
        <v>6</v>
      </c>
      <c r="Z15" t="s">
        <v>27</v>
      </c>
      <c r="AA15">
        <v>1.456</v>
      </c>
      <c r="AB15">
        <f>MIN(AA15*Z$14,AB$1)</f>
        <v>29120</v>
      </c>
      <c r="AC15" t="s">
        <v>21</v>
      </c>
    </row>
    <row r="16" spans="1:30">
      <c r="A16">
        <f t="shared" si="1"/>
        <v>11</v>
      </c>
      <c r="B16" s="1">
        <f t="shared" si="0"/>
        <v>16.011600000000001</v>
      </c>
      <c r="C16" s="1" t="s">
        <v>8</v>
      </c>
      <c r="D16">
        <v>8.734</v>
      </c>
      <c r="E16">
        <v>0</v>
      </c>
      <c r="G16">
        <f>D16</f>
        <v>8.734</v>
      </c>
      <c r="H16">
        <v>4</v>
      </c>
      <c r="K16">
        <v>11.645</v>
      </c>
      <c r="L16">
        <v>16</v>
      </c>
      <c r="M16" t="s">
        <v>11</v>
      </c>
      <c r="Q16">
        <v>11.645</v>
      </c>
      <c r="R16">
        <v>16</v>
      </c>
      <c r="S16" t="s">
        <v>11</v>
      </c>
      <c r="AA16">
        <v>2.911</v>
      </c>
      <c r="AB16">
        <f>MIN(AA16*Z$14,AB$1)</f>
        <v>55000</v>
      </c>
      <c r="AC16" t="s">
        <v>21</v>
      </c>
    </row>
    <row r="17" spans="1:29">
      <c r="A17">
        <f t="shared" si="1"/>
        <v>12</v>
      </c>
      <c r="B17" s="1">
        <f t="shared" si="0"/>
        <v>17.467199999999998</v>
      </c>
      <c r="D17">
        <v>9.5</v>
      </c>
      <c r="E17">
        <f>(E18-E16)/(D18-D16)*(D17-D16)</f>
        <v>1.0529209621993127</v>
      </c>
      <c r="F17" t="s">
        <v>2</v>
      </c>
      <c r="G17">
        <f>D6</f>
        <v>-0.8</v>
      </c>
      <c r="H17">
        <v>7</v>
      </c>
      <c r="K17">
        <v>13.1</v>
      </c>
      <c r="L17">
        <v>18</v>
      </c>
      <c r="M17" t="s">
        <v>17</v>
      </c>
      <c r="N17">
        <f>K6</f>
        <v>-0.7</v>
      </c>
      <c r="O17">
        <v>25</v>
      </c>
      <c r="Q17">
        <v>13.1</v>
      </c>
      <c r="R17">
        <v>18</v>
      </c>
      <c r="S17" t="s">
        <v>17</v>
      </c>
      <c r="T17">
        <f>Q6</f>
        <v>-0.7</v>
      </c>
      <c r="U17">
        <v>25</v>
      </c>
      <c r="AA17">
        <v>4.367</v>
      </c>
      <c r="AB17">
        <f>MIN(AA17*Z$14,AB$1)</f>
        <v>55000</v>
      </c>
    </row>
    <row r="18" spans="1:29">
      <c r="A18">
        <f t="shared" si="1"/>
        <v>13</v>
      </c>
      <c r="B18" s="1">
        <f t="shared" si="0"/>
        <v>18.922799999999999</v>
      </c>
      <c r="C18" s="1" t="s">
        <v>8</v>
      </c>
      <c r="D18">
        <v>10.189</v>
      </c>
      <c r="E18">
        <v>2</v>
      </c>
      <c r="F18" s="1" t="str">
        <f>C1</f>
        <v>Reset (X)</v>
      </c>
      <c r="G18">
        <f>D17</f>
        <v>9.5</v>
      </c>
      <c r="H18">
        <v>7</v>
      </c>
      <c r="K18">
        <v>14.555999999999999</v>
      </c>
      <c r="L18">
        <v>20</v>
      </c>
      <c r="M18" t="s">
        <v>18</v>
      </c>
      <c r="N18">
        <f>K22</f>
        <v>18</v>
      </c>
      <c r="O18">
        <v>25</v>
      </c>
      <c r="Q18">
        <v>14.555999999999999</v>
      </c>
      <c r="R18">
        <v>20</v>
      </c>
      <c r="S18" t="s">
        <v>18</v>
      </c>
      <c r="T18">
        <f>Q22</f>
        <v>18</v>
      </c>
      <c r="U18">
        <v>25</v>
      </c>
      <c r="AA18">
        <v>4.367</v>
      </c>
      <c r="AB18">
        <f t="shared" ref="AB18" si="4">MIN(AA18*$Z17,AB$1)</f>
        <v>0</v>
      </c>
      <c r="AC18" t="s">
        <v>22</v>
      </c>
    </row>
    <row r="19" spans="1:29">
      <c r="A19">
        <f t="shared" si="1"/>
        <v>14</v>
      </c>
      <c r="B19" s="1">
        <f t="shared" si="0"/>
        <v>20.378399999999999</v>
      </c>
      <c r="D19">
        <v>10.189</v>
      </c>
      <c r="E19">
        <v>0</v>
      </c>
      <c r="K19">
        <v>16.012</v>
      </c>
      <c r="L19">
        <v>22</v>
      </c>
      <c r="M19" t="s">
        <v>19</v>
      </c>
      <c r="Q19">
        <v>16.012</v>
      </c>
      <c r="R19">
        <v>22</v>
      </c>
      <c r="S19" t="s">
        <v>19</v>
      </c>
    </row>
    <row r="20" spans="1:29">
      <c r="A20">
        <f t="shared" si="1"/>
        <v>15</v>
      </c>
      <c r="B20" s="1">
        <f t="shared" si="0"/>
        <v>21.834</v>
      </c>
      <c r="C20" s="1" t="s">
        <v>8</v>
      </c>
      <c r="D20">
        <v>11.645</v>
      </c>
      <c r="E20">
        <v>2</v>
      </c>
      <c r="F20" s="1" t="str">
        <f>C1</f>
        <v>Reset (X)</v>
      </c>
      <c r="K20">
        <v>17.466999999999999</v>
      </c>
      <c r="L20">
        <v>24</v>
      </c>
      <c r="M20" s="1" t="str">
        <f>C1</f>
        <v>Reset (X)</v>
      </c>
      <c r="Q20">
        <v>17.466999999999999</v>
      </c>
      <c r="R20">
        <v>24</v>
      </c>
      <c r="S20" s="1">
        <f>I1</f>
        <v>0</v>
      </c>
      <c r="Z20">
        <v>10000</v>
      </c>
      <c r="AA20">
        <v>0</v>
      </c>
      <c r="AB20">
        <v>0</v>
      </c>
      <c r="AC20" t="s">
        <v>20</v>
      </c>
    </row>
    <row r="21" spans="1:29">
      <c r="A21">
        <f t="shared" si="1"/>
        <v>16</v>
      </c>
      <c r="B21" s="1">
        <f t="shared" si="0"/>
        <v>23.2896</v>
      </c>
      <c r="D21">
        <v>11.645</v>
      </c>
      <c r="E21">
        <v>0</v>
      </c>
      <c r="K21">
        <v>17.466999999999999</v>
      </c>
      <c r="L21">
        <v>0</v>
      </c>
      <c r="Q21">
        <v>17.466999999999999</v>
      </c>
      <c r="R21">
        <v>0</v>
      </c>
      <c r="Z21" t="s">
        <v>28</v>
      </c>
      <c r="AA21">
        <v>1.456</v>
      </c>
      <c r="AB21">
        <f>MIN(AA21*Z$20,AB$1)</f>
        <v>14560</v>
      </c>
      <c r="AC21" t="s">
        <v>21</v>
      </c>
    </row>
    <row r="22" spans="1:29">
      <c r="A22">
        <f t="shared" si="1"/>
        <v>17</v>
      </c>
      <c r="B22" s="1">
        <f t="shared" si="0"/>
        <v>24.745200000000001</v>
      </c>
      <c r="C22" s="1" t="s">
        <v>8</v>
      </c>
      <c r="K22">
        <v>18</v>
      </c>
      <c r="L22">
        <f>(L23-L21)/(K23-K21)*(K22-K21)</f>
        <v>0.73214285714285909</v>
      </c>
      <c r="M22" t="s">
        <v>7</v>
      </c>
      <c r="Q22">
        <v>18</v>
      </c>
      <c r="R22">
        <f>(R23-R21)/(Q23-Q21)*(Q22-Q21)</f>
        <v>0.73214285714285909</v>
      </c>
      <c r="S22" t="s">
        <v>7</v>
      </c>
      <c r="AA22">
        <v>2.911</v>
      </c>
      <c r="AB22">
        <f>MIN(AA22*Z$20,AB$1)</f>
        <v>29110</v>
      </c>
      <c r="AC22" t="s">
        <v>21</v>
      </c>
    </row>
    <row r="23" spans="1:29">
      <c r="A23">
        <f t="shared" si="1"/>
        <v>18</v>
      </c>
      <c r="B23" s="1">
        <f t="shared" si="0"/>
        <v>26.200800000000001</v>
      </c>
      <c r="K23">
        <v>18.922999999999998</v>
      </c>
      <c r="L23">
        <v>2</v>
      </c>
      <c r="M23" s="1" t="str">
        <f>C1</f>
        <v>Reset (X)</v>
      </c>
      <c r="Q23">
        <v>18.922999999999998</v>
      </c>
      <c r="R23">
        <v>2</v>
      </c>
      <c r="S23" s="1">
        <f>I1</f>
        <v>0</v>
      </c>
      <c r="AA23">
        <v>4.367</v>
      </c>
      <c r="AB23">
        <f>MIN(AA23*Z$20,AB$1)</f>
        <v>43670</v>
      </c>
    </row>
    <row r="24" spans="1:29">
      <c r="A24">
        <f t="shared" si="1"/>
        <v>19</v>
      </c>
      <c r="B24" s="1">
        <f t="shared" si="0"/>
        <v>27.656400000000001</v>
      </c>
      <c r="C24" s="1" t="s">
        <v>8</v>
      </c>
      <c r="K24">
        <v>18.922999999999998</v>
      </c>
      <c r="L24">
        <v>0</v>
      </c>
      <c r="Q24">
        <v>18.922999999999998</v>
      </c>
      <c r="R24">
        <v>0</v>
      </c>
      <c r="AA24">
        <v>4.367</v>
      </c>
      <c r="AB24">
        <f t="shared" ref="AB24" si="5">MIN(AA24*$Z23,AB$1)</f>
        <v>0</v>
      </c>
      <c r="AC24" t="s">
        <v>22</v>
      </c>
    </row>
    <row r="25" spans="1:29">
      <c r="A25">
        <f t="shared" si="1"/>
        <v>20</v>
      </c>
      <c r="B25" s="1">
        <f t="shared" si="0"/>
        <v>29.112000000000002</v>
      </c>
      <c r="K25">
        <v>20.378</v>
      </c>
      <c r="L25">
        <v>2</v>
      </c>
      <c r="M25" s="1" t="str">
        <f>C1</f>
        <v>Reset (X)</v>
      </c>
      <c r="Q25">
        <v>20.378</v>
      </c>
      <c r="R25">
        <v>2</v>
      </c>
      <c r="S25" s="1">
        <f>I1</f>
        <v>0</v>
      </c>
      <c r="AC25" s="1"/>
    </row>
    <row r="26" spans="1:29">
      <c r="A26">
        <f t="shared" si="1"/>
        <v>21</v>
      </c>
      <c r="B26" s="1">
        <f t="shared" si="0"/>
        <v>30.567599999999999</v>
      </c>
      <c r="C26" s="1" t="s">
        <v>8</v>
      </c>
      <c r="K26">
        <v>20.378</v>
      </c>
      <c r="L26">
        <v>0</v>
      </c>
      <c r="Q26">
        <v>20.378</v>
      </c>
      <c r="R26">
        <v>0</v>
      </c>
      <c r="Z26">
        <v>5000</v>
      </c>
      <c r="AA26">
        <v>0</v>
      </c>
      <c r="AB26">
        <v>0</v>
      </c>
      <c r="AC26" t="s">
        <v>20</v>
      </c>
    </row>
    <row r="27" spans="1:29">
      <c r="A27">
        <f t="shared" si="1"/>
        <v>22</v>
      </c>
      <c r="B27" s="1">
        <f t="shared" si="0"/>
        <v>32.023200000000003</v>
      </c>
      <c r="Z27" t="s">
        <v>29</v>
      </c>
      <c r="AA27">
        <v>1.456</v>
      </c>
      <c r="AB27">
        <f>MIN(AA27*Z$26,AB$1)</f>
        <v>7280</v>
      </c>
      <c r="AC27" t="s">
        <v>21</v>
      </c>
    </row>
    <row r="28" spans="1:29">
      <c r="A28">
        <f t="shared" si="1"/>
        <v>23</v>
      </c>
      <c r="B28" s="1">
        <f t="shared" si="0"/>
        <v>33.4788</v>
      </c>
      <c r="C28" s="1" t="s">
        <v>8</v>
      </c>
      <c r="AA28">
        <v>2.911</v>
      </c>
      <c r="AB28">
        <f>MIN(AA28*Z$26,AB$1)</f>
        <v>14555</v>
      </c>
      <c r="AC28" t="s">
        <v>21</v>
      </c>
    </row>
    <row r="29" spans="1:29">
      <c r="A29">
        <f t="shared" si="1"/>
        <v>24</v>
      </c>
      <c r="B29" s="1">
        <f t="shared" si="0"/>
        <v>34.934399999999997</v>
      </c>
      <c r="AA29">
        <v>4.367</v>
      </c>
      <c r="AB29">
        <f>MIN(AA29*Z$26,AB$1)</f>
        <v>21835</v>
      </c>
    </row>
    <row r="30" spans="1:29">
      <c r="A30">
        <f t="shared" si="1"/>
        <v>25</v>
      </c>
      <c r="B30" s="1">
        <f t="shared" si="0"/>
        <v>36.39</v>
      </c>
      <c r="AA30">
        <v>4.367</v>
      </c>
      <c r="AB30">
        <f t="shared" ref="AB30" si="6">MIN(AA30*$Z29,AB$1)</f>
        <v>0</v>
      </c>
      <c r="AC30" t="s">
        <v>22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Carnegie Observatories</Company>
  <LinksUpToDate>false</LinksUpToDate>
  <SharedDoc>false</SharedDoc>
  <HyperlinksChanged>false</HyperlinksChanged>
  <AppVersion>12.0001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Monson</dc:creator>
  <cp:lastModifiedBy>Andy Monson</cp:lastModifiedBy>
  <dcterms:created xsi:type="dcterms:W3CDTF">2011-09-06T06:17:52Z</dcterms:created>
  <dcterms:modified xsi:type="dcterms:W3CDTF">2011-11-12T09:18:32Z</dcterms:modified>
</cp:coreProperties>
</file>